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C:\Users\user\AppData\Local\Temp\_AZTMP27_\"/>
    </mc:Choice>
  </mc:AlternateContent>
  <xr:revisionPtr revIDLastSave="0" documentId="13_ncr:1_{D6566CC1-F757-41A4-955E-7A0FC7DA0609}" xr6:coauthVersionLast="36" xr6:coauthVersionMax="36" xr10:uidLastSave="{00000000-0000-0000-0000-000000000000}"/>
  <bookViews>
    <workbookView xWindow="120" yWindow="60" windowWidth="13875" windowHeight="10185" xr2:uid="{00000000-000D-0000-FFFF-FFFF00000000}"/>
  </bookViews>
  <sheets>
    <sheet name="お客様ご注文FAX用紙エクセル" sheetId="6" r:id="rId1"/>
  </sheets>
  <definedNames>
    <definedName name="_xlnm.Print_Area" localSheetId="0">お客様ご注文FAX用紙エクセル!$A$1:$O$66</definedName>
  </definedNames>
  <calcPr calcId="191029"/>
</workbook>
</file>

<file path=xl/calcChain.xml><?xml version="1.0" encoding="utf-8"?>
<calcChain xmlns="http://schemas.openxmlformats.org/spreadsheetml/2006/main">
  <c r="C50" i="6" l="1"/>
  <c r="D49" i="6"/>
  <c r="D48" i="6"/>
  <c r="D50" i="6" s="1"/>
  <c r="C46" i="6"/>
  <c r="D45" i="6"/>
  <c r="D44" i="6"/>
  <c r="D43" i="6"/>
  <c r="D40" i="6"/>
  <c r="D41" i="6" s="1"/>
  <c r="L35" i="6"/>
  <c r="I53" i="6" l="1"/>
  <c r="I54" i="6" s="1"/>
  <c r="D46" i="6"/>
  <c r="L42" i="6"/>
  <c r="L43" i="6"/>
  <c r="L44" i="6"/>
  <c r="L45" i="6"/>
  <c r="L46" i="6"/>
  <c r="I47" i="6"/>
  <c r="L28" i="6"/>
  <c r="L29" i="6"/>
  <c r="L30" i="6"/>
  <c r="L31" i="6"/>
  <c r="L32" i="6"/>
  <c r="L33" i="6"/>
  <c r="L34" i="6"/>
  <c r="L27" i="6"/>
  <c r="I39" i="6"/>
  <c r="I24" i="6"/>
  <c r="L13" i="6"/>
  <c r="L14" i="6"/>
  <c r="L15" i="6"/>
  <c r="L16" i="6"/>
  <c r="L17" i="6"/>
  <c r="L18" i="6"/>
  <c r="L19" i="6"/>
  <c r="L20" i="6"/>
  <c r="L21" i="6"/>
  <c r="L22" i="6"/>
  <c r="L23" i="6"/>
  <c r="L12" i="6"/>
  <c r="C24" i="6"/>
  <c r="D12" i="6"/>
  <c r="D13" i="6"/>
  <c r="D14" i="6"/>
  <c r="D18" i="6"/>
  <c r="O50" i="6"/>
  <c r="O49" i="6"/>
  <c r="D27" i="6"/>
  <c r="D28" i="6"/>
  <c r="D29" i="6"/>
  <c r="D30" i="6"/>
  <c r="D31" i="6"/>
  <c r="D32" i="6"/>
  <c r="D33" i="6"/>
  <c r="D34" i="6"/>
  <c r="D15" i="6"/>
  <c r="D16" i="6"/>
  <c r="D17" i="6"/>
  <c r="D19" i="6"/>
  <c r="D20" i="6"/>
  <c r="D21" i="6"/>
  <c r="C35" i="6" l="1"/>
  <c r="C41" i="6" s="1"/>
  <c r="D24" i="6"/>
  <c r="L39" i="6"/>
  <c r="L47" i="6"/>
  <c r="L24" i="6"/>
  <c r="O24" i="6"/>
  <c r="H53" i="6" l="1"/>
  <c r="H54" i="6" s="1"/>
  <c r="D35" i="6"/>
  <c r="L53" i="6" s="1"/>
  <c r="L54" i="6" s="1"/>
</calcChain>
</file>

<file path=xl/sharedStrings.xml><?xml version="1.0" encoding="utf-8"?>
<sst xmlns="http://schemas.openxmlformats.org/spreadsheetml/2006/main" count="151" uniqueCount="109">
  <si>
    <t>お子様弁当</t>
    <rPh sb="1" eb="3">
      <t>コサマ</t>
    </rPh>
    <rPh sb="3" eb="5">
      <t>ベントウ</t>
    </rPh>
    <phoneticPr fontId="3"/>
  </si>
  <si>
    <t>おにぎり弁当</t>
    <rPh sb="4" eb="6">
      <t>ベントウ</t>
    </rPh>
    <phoneticPr fontId="3"/>
  </si>
  <si>
    <t>お好み弁当</t>
    <rPh sb="1" eb="2">
      <t>コノ</t>
    </rPh>
    <rPh sb="3" eb="5">
      <t>ベントウ</t>
    </rPh>
    <phoneticPr fontId="3"/>
  </si>
  <si>
    <t>彩（いろどり）</t>
    <rPh sb="0" eb="1">
      <t>イロド</t>
    </rPh>
    <phoneticPr fontId="3"/>
  </si>
  <si>
    <t>駿河（するが）</t>
    <rPh sb="0" eb="2">
      <t>スルガ</t>
    </rPh>
    <phoneticPr fontId="3"/>
  </si>
  <si>
    <t>葵（あおい）</t>
    <rPh sb="0" eb="1">
      <t>アオイ</t>
    </rPh>
    <phoneticPr fontId="3"/>
  </si>
  <si>
    <t>清水（しみず）</t>
    <rPh sb="0" eb="2">
      <t>シミズ</t>
    </rPh>
    <phoneticPr fontId="3"/>
  </si>
  <si>
    <t>駿府（すんぷ）</t>
    <rPh sb="0" eb="2">
      <t>スンプ</t>
    </rPh>
    <phoneticPr fontId="3"/>
  </si>
  <si>
    <t>徳川（とくがわ）</t>
    <rPh sb="0" eb="2">
      <t>トクガワ</t>
    </rPh>
    <phoneticPr fontId="3"/>
  </si>
  <si>
    <t>洋風弁当</t>
    <rPh sb="0" eb="2">
      <t>ヨウフウ</t>
    </rPh>
    <rPh sb="2" eb="4">
      <t>ベントウ</t>
    </rPh>
    <phoneticPr fontId="3"/>
  </si>
  <si>
    <t>レディース弁当</t>
    <rPh sb="5" eb="7">
      <t>ベントウ</t>
    </rPh>
    <phoneticPr fontId="3"/>
  </si>
  <si>
    <t>四季（しき）</t>
    <rPh sb="0" eb="2">
      <t>シキ</t>
    </rPh>
    <phoneticPr fontId="3"/>
  </si>
  <si>
    <t>うな重</t>
    <rPh sb="2" eb="3">
      <t>ジュウ</t>
    </rPh>
    <phoneticPr fontId="3"/>
  </si>
  <si>
    <t>輝（かがやき）</t>
    <rPh sb="0" eb="1">
      <t>カガヤ</t>
    </rPh>
    <phoneticPr fontId="3"/>
  </si>
  <si>
    <t>味づくし</t>
    <rPh sb="0" eb="1">
      <t>アジ</t>
    </rPh>
    <phoneticPr fontId="3"/>
  </si>
  <si>
    <t>味くらべ</t>
    <rPh sb="0" eb="1">
      <t>アジ</t>
    </rPh>
    <phoneticPr fontId="3"/>
  </si>
  <si>
    <t>にぎり鮨</t>
    <rPh sb="3" eb="4">
      <t>スシ</t>
    </rPh>
    <phoneticPr fontId="3"/>
  </si>
  <si>
    <t>ロースカツ弁当</t>
    <rPh sb="5" eb="7">
      <t>ベントウ</t>
    </rPh>
    <phoneticPr fontId="3"/>
  </si>
  <si>
    <t>ハンバーグ弁当</t>
    <rPh sb="5" eb="7">
      <t>ベントウ</t>
    </rPh>
    <phoneticPr fontId="3"/>
  </si>
  <si>
    <t>エビフライ弁当</t>
    <rPh sb="5" eb="7">
      <t>ベントウ</t>
    </rPh>
    <phoneticPr fontId="3"/>
  </si>
  <si>
    <t>洋風サンド弁当</t>
    <rPh sb="0" eb="2">
      <t>ヨウフウ</t>
    </rPh>
    <rPh sb="5" eb="7">
      <t>ベントウ</t>
    </rPh>
    <phoneticPr fontId="3"/>
  </si>
  <si>
    <t>カツ丼</t>
    <rPh sb="2" eb="3">
      <t>ドン</t>
    </rPh>
    <phoneticPr fontId="3"/>
  </si>
  <si>
    <t>サンドイッチ</t>
    <phoneticPr fontId="3"/>
  </si>
  <si>
    <t>唐揚げとポテト</t>
    <rPh sb="0" eb="2">
      <t>カラア</t>
    </rPh>
    <phoneticPr fontId="3"/>
  </si>
  <si>
    <t>プチケーキ盛り合わせ</t>
    <rPh sb="5" eb="6">
      <t>モ</t>
    </rPh>
    <rPh sb="7" eb="8">
      <t>ア</t>
    </rPh>
    <phoneticPr fontId="3"/>
  </si>
  <si>
    <t>フルーツ盛り合わせ</t>
    <rPh sb="4" eb="5">
      <t>モ</t>
    </rPh>
    <rPh sb="6" eb="7">
      <t>ア</t>
    </rPh>
    <phoneticPr fontId="3"/>
  </si>
  <si>
    <t>串焼き盛り合わせ</t>
    <rPh sb="0" eb="2">
      <t>クシヤ</t>
    </rPh>
    <rPh sb="3" eb="4">
      <t>モ</t>
    </rPh>
    <rPh sb="5" eb="6">
      <t>ア</t>
    </rPh>
    <phoneticPr fontId="3"/>
  </si>
  <si>
    <t>フライ盛り合わせ</t>
    <rPh sb="3" eb="4">
      <t>モ</t>
    </rPh>
    <rPh sb="5" eb="6">
      <t>ア</t>
    </rPh>
    <phoneticPr fontId="3"/>
  </si>
  <si>
    <t>単価</t>
    <rPh sb="0" eb="2">
      <t>タンカ</t>
    </rPh>
    <phoneticPr fontId="3"/>
  </si>
  <si>
    <t>数量</t>
    <rPh sb="0" eb="2">
      <t>スウリョウ</t>
    </rPh>
    <phoneticPr fontId="3"/>
  </si>
  <si>
    <t>★幕の内弁当</t>
    <rPh sb="1" eb="2">
      <t>マク</t>
    </rPh>
    <rPh sb="3" eb="4">
      <t>ウチ</t>
    </rPh>
    <rPh sb="4" eb="6">
      <t>ベントウ</t>
    </rPh>
    <phoneticPr fontId="3"/>
  </si>
  <si>
    <t>★お手軽弁当</t>
    <rPh sb="2" eb="4">
      <t>テガル</t>
    </rPh>
    <rPh sb="4" eb="6">
      <t>ベントウ</t>
    </rPh>
    <phoneticPr fontId="3"/>
  </si>
  <si>
    <t>★会席・松花堂弁当</t>
    <rPh sb="1" eb="3">
      <t>カイセキ</t>
    </rPh>
    <rPh sb="4" eb="7">
      <t>ショウカドウ</t>
    </rPh>
    <rPh sb="7" eb="9">
      <t>ベントウ</t>
    </rPh>
    <phoneticPr fontId="3"/>
  </si>
  <si>
    <t>金額</t>
    <rPh sb="0" eb="2">
      <t>キンガク</t>
    </rPh>
    <phoneticPr fontId="3"/>
  </si>
  <si>
    <t>大御所（おおごしょ）</t>
    <rPh sb="0" eb="3">
      <t>オオゴショ</t>
    </rPh>
    <phoneticPr fontId="3"/>
  </si>
  <si>
    <t>シーフードサラダ</t>
    <phoneticPr fontId="3"/>
  </si>
  <si>
    <t>スモークサーモン</t>
    <phoneticPr fontId="3"/>
  </si>
  <si>
    <t>★慶事</t>
    <rPh sb="1" eb="3">
      <t>ケイジ</t>
    </rPh>
    <phoneticPr fontId="3"/>
  </si>
  <si>
    <t>★ご法事</t>
    <rPh sb="2" eb="4">
      <t>ホウジ</t>
    </rPh>
    <phoneticPr fontId="3"/>
  </si>
  <si>
    <t>重ね折り２段</t>
    <rPh sb="0" eb="1">
      <t>カサ</t>
    </rPh>
    <rPh sb="2" eb="3">
      <t>オ</t>
    </rPh>
    <rPh sb="5" eb="6">
      <t>ダン</t>
    </rPh>
    <phoneticPr fontId="3"/>
  </si>
  <si>
    <t>重ね折り３段</t>
    <rPh sb="0" eb="1">
      <t>カサ</t>
    </rPh>
    <rPh sb="2" eb="3">
      <t>オ</t>
    </rPh>
    <rPh sb="5" eb="6">
      <t>ダン</t>
    </rPh>
    <phoneticPr fontId="3"/>
  </si>
  <si>
    <t>■■■FAXでのご注文にご協力下さい■■■</t>
    <rPh sb="9" eb="11">
      <t>チュウモン</t>
    </rPh>
    <rPh sb="13" eb="15">
      <t>キョウリョク</t>
    </rPh>
    <rPh sb="15" eb="16">
      <t>クダ</t>
    </rPh>
    <phoneticPr fontId="3"/>
  </si>
  <si>
    <t>【ご要望・ご注文欄】</t>
    <rPh sb="2" eb="4">
      <t>ヨウボウ</t>
    </rPh>
    <rPh sb="6" eb="8">
      <t>チュウモン</t>
    </rPh>
    <rPh sb="8" eb="9">
      <t>ラン</t>
    </rPh>
    <phoneticPr fontId="3"/>
  </si>
  <si>
    <t>FAXご注文用紙</t>
  </si>
  <si>
    <t>FAX　２８６－３１９７</t>
  </si>
  <si>
    <t>会席駿河</t>
    <rPh sb="0" eb="2">
      <t>カイセキ</t>
    </rPh>
    <rPh sb="2" eb="4">
      <t>スルガ</t>
    </rPh>
    <phoneticPr fontId="3"/>
  </si>
  <si>
    <t>四季彩（しきさい）</t>
    <rPh sb="0" eb="2">
      <t>シキ</t>
    </rPh>
    <rPh sb="2" eb="3">
      <t>サイ</t>
    </rPh>
    <phoneticPr fontId="3"/>
  </si>
  <si>
    <t>水連（すいれん）</t>
    <rPh sb="0" eb="2">
      <t>スイレン</t>
    </rPh>
    <phoneticPr fontId="3"/>
  </si>
  <si>
    <t>桔梗（ききょう）</t>
    <rPh sb="0" eb="2">
      <t>キキョウ</t>
    </rPh>
    <phoneticPr fontId="3"/>
  </si>
  <si>
    <t>午前</t>
    <rPh sb="0" eb="2">
      <t>ゴゼン</t>
    </rPh>
    <phoneticPr fontId="3"/>
  </si>
  <si>
    <t>午後</t>
    <rPh sb="0" eb="2">
      <t>ゴゴ</t>
    </rPh>
    <phoneticPr fontId="3"/>
  </si>
  <si>
    <t>　　　　　　　　　</t>
    <phoneticPr fontId="3"/>
  </si>
  <si>
    <t>サンドイッチ</t>
    <phoneticPr fontId="3"/>
  </si>
  <si>
    <t>★オードブル</t>
    <phoneticPr fontId="3"/>
  </si>
  <si>
    <t>ローストビーフ</t>
    <phoneticPr fontId="3"/>
  </si>
  <si>
    <t>3,000より</t>
    <phoneticPr fontId="3"/>
  </si>
  <si>
    <t>10,000より</t>
    <phoneticPr fontId="3"/>
  </si>
  <si>
    <t>小計</t>
    <rPh sb="0" eb="2">
      <t>ショウケイ</t>
    </rPh>
    <phoneticPr fontId="3"/>
  </si>
  <si>
    <t>数量をご記入下さい</t>
    <rPh sb="0" eb="2">
      <t>スウリョウ</t>
    </rPh>
    <rPh sb="4" eb="6">
      <t>キニュウ</t>
    </rPh>
    <rPh sb="6" eb="7">
      <t>クダ</t>
    </rPh>
    <phoneticPr fontId="3"/>
  </si>
  <si>
    <t>缶茶</t>
    <rPh sb="0" eb="1">
      <t>カン</t>
    </rPh>
    <rPh sb="1" eb="2">
      <t>チャ</t>
    </rPh>
    <phoneticPr fontId="3"/>
  </si>
  <si>
    <t>ペットボトル茶</t>
    <rPh sb="6" eb="7">
      <t>チャ</t>
    </rPh>
    <phoneticPr fontId="3"/>
  </si>
  <si>
    <t>　TEL 　２８６－３１７７</t>
    <phoneticPr fontId="3"/>
  </si>
  <si>
    <t>紙パック茶</t>
    <rPh sb="0" eb="1">
      <t>カミ</t>
    </rPh>
    <rPh sb="4" eb="5">
      <t>チャ</t>
    </rPh>
    <phoneticPr fontId="3"/>
  </si>
  <si>
    <t>お味噌汁　　</t>
    <rPh sb="1" eb="4">
      <t>ミソシル</t>
    </rPh>
    <phoneticPr fontId="3"/>
  </si>
  <si>
    <t>お吸い物</t>
    <rPh sb="1" eb="2">
      <t>ス</t>
    </rPh>
    <rPh sb="3" eb="4">
      <t>モノ</t>
    </rPh>
    <phoneticPr fontId="3"/>
  </si>
  <si>
    <r>
      <t>1,</t>
    </r>
    <r>
      <rPr>
        <sz val="12"/>
        <rFont val="ＭＳ Ｐゴシック"/>
        <family val="3"/>
        <charset val="128"/>
      </rPr>
      <t>20</t>
    </r>
    <r>
      <rPr>
        <sz val="12"/>
        <rFont val="ＭＳ Ｐゴシック"/>
        <family val="3"/>
        <charset val="128"/>
      </rPr>
      <t>0より</t>
    </r>
    <phoneticPr fontId="3"/>
  </si>
  <si>
    <r>
      <t xml:space="preserve">にぎり鮨 </t>
    </r>
    <r>
      <rPr>
        <sz val="10"/>
        <rFont val="ＪＳＰゴシック"/>
        <family val="3"/>
        <charset val="128"/>
      </rPr>
      <t>桶・板4人前より</t>
    </r>
    <rPh sb="3" eb="4">
      <t>スシ</t>
    </rPh>
    <rPh sb="5" eb="6">
      <t>オケ</t>
    </rPh>
    <rPh sb="7" eb="8">
      <t>イタ</t>
    </rPh>
    <rPh sb="9" eb="11">
      <t>ニンマエ</t>
    </rPh>
    <phoneticPr fontId="3"/>
  </si>
  <si>
    <r>
      <t>4</t>
    </r>
    <r>
      <rPr>
        <sz val="12"/>
        <rFont val="ＭＳ Ｐゴシック"/>
        <family val="3"/>
        <charset val="128"/>
      </rPr>
      <t>,800より</t>
    </r>
    <phoneticPr fontId="3"/>
  </si>
  <si>
    <t>大名</t>
    <rPh sb="0" eb="2">
      <t>ダイミョウ</t>
    </rPh>
    <phoneticPr fontId="3"/>
  </si>
  <si>
    <t>会席駿府</t>
    <rPh sb="0" eb="2">
      <t>カイセキ</t>
    </rPh>
    <rPh sb="2" eb="4">
      <t>スンプ</t>
    </rPh>
    <phoneticPr fontId="3"/>
  </si>
  <si>
    <t>本体合計</t>
    <rPh sb="0" eb="2">
      <t>ホンタイ</t>
    </rPh>
    <rPh sb="2" eb="4">
      <t>ゴウケイ</t>
    </rPh>
    <phoneticPr fontId="3"/>
  </si>
  <si>
    <t>お支払い方法</t>
    <rPh sb="1" eb="3">
      <t>シハラ</t>
    </rPh>
    <rPh sb="4" eb="6">
      <t>ホウホウ</t>
    </rPh>
    <phoneticPr fontId="3"/>
  </si>
  <si>
    <t>　配達先、領収書、納品書等ご指示がある場合　ご記入下さい。</t>
    <rPh sb="1" eb="4">
      <t>ハイタツサキ</t>
    </rPh>
    <rPh sb="5" eb="8">
      <t>リョウシュウショ</t>
    </rPh>
    <rPh sb="9" eb="12">
      <t>ノウヒンショ</t>
    </rPh>
    <rPh sb="12" eb="13">
      <t>トウ</t>
    </rPh>
    <rPh sb="14" eb="16">
      <t>シジ</t>
    </rPh>
    <rPh sb="19" eb="21">
      <t>バアイ</t>
    </rPh>
    <rPh sb="23" eb="25">
      <t>キニュウ</t>
    </rPh>
    <rPh sb="25" eb="26">
      <t>クダ</t>
    </rPh>
    <phoneticPr fontId="3"/>
  </si>
  <si>
    <t>時</t>
    <rPh sb="0" eb="1">
      <t>ジ</t>
    </rPh>
    <phoneticPr fontId="3"/>
  </si>
  <si>
    <t>年</t>
    <rPh sb="0" eb="1">
      <t>ネン</t>
    </rPh>
    <phoneticPr fontId="3"/>
  </si>
  <si>
    <t>月</t>
    <rPh sb="0" eb="1">
      <t>ツキ</t>
    </rPh>
    <phoneticPr fontId="3"/>
  </si>
  <si>
    <t>日</t>
    <rPh sb="0" eb="1">
      <t>ヒ</t>
    </rPh>
    <phoneticPr fontId="3"/>
  </si>
  <si>
    <t>曜日</t>
    <rPh sb="0" eb="2">
      <t>ヨウビ</t>
    </rPh>
    <phoneticPr fontId="3"/>
  </si>
  <si>
    <t>様</t>
    <rPh sb="0" eb="1">
      <t>サマ</t>
    </rPh>
    <phoneticPr fontId="3"/>
  </si>
  <si>
    <t>分頃お届けご希望</t>
    <rPh sb="3" eb="4">
      <t>トド</t>
    </rPh>
    <phoneticPr fontId="3"/>
  </si>
  <si>
    <t>２台より打ち込みが出来ます</t>
    <rPh sb="1" eb="2">
      <t>ダイ</t>
    </rPh>
    <rPh sb="4" eb="5">
      <t>ウ</t>
    </rPh>
    <rPh sb="6" eb="7">
      <t>コ</t>
    </rPh>
    <rPh sb="9" eb="11">
      <t>デキ</t>
    </rPh>
    <phoneticPr fontId="3"/>
  </si>
  <si>
    <t>　・ 現金</t>
    <rPh sb="3" eb="5">
      <t>ゲンキン</t>
    </rPh>
    <phoneticPr fontId="3"/>
  </si>
  <si>
    <t>　・ 銀行振込み(前払い)</t>
    <rPh sb="3" eb="5">
      <t>ギンコウ</t>
    </rPh>
    <rPh sb="5" eb="6">
      <t>フ</t>
    </rPh>
    <rPh sb="6" eb="7">
      <t>コ</t>
    </rPh>
    <rPh sb="9" eb="11">
      <t>マエバラ</t>
    </rPh>
    <phoneticPr fontId="3"/>
  </si>
  <si>
    <t>◎ FAXでのご注文をお願い致します。</t>
    <rPh sb="8" eb="10">
      <t>チュウモン</t>
    </rPh>
    <rPh sb="12" eb="13">
      <t>ネガ</t>
    </rPh>
    <rPh sb="14" eb="15">
      <t>イタ</t>
    </rPh>
    <phoneticPr fontId="3"/>
  </si>
  <si>
    <t>◎ ご変更は　配達日の前々日までにお願い申し上げます。</t>
    <rPh sb="3" eb="5">
      <t>ヘンコウ</t>
    </rPh>
    <rPh sb="7" eb="10">
      <t>ハイタツビ</t>
    </rPh>
    <rPh sb="11" eb="14">
      <t>ゼンゼンジツ</t>
    </rPh>
    <rPh sb="18" eb="19">
      <t>ネガ</t>
    </rPh>
    <rPh sb="20" eb="21">
      <t>モウ</t>
    </rPh>
    <rPh sb="22" eb="23">
      <t>ア</t>
    </rPh>
    <phoneticPr fontId="3"/>
  </si>
  <si>
    <t>◎ 駿河区・葵区市街地は1万円以上、山間部・清水区は3万円以上のご注文で承ります。</t>
    <phoneticPr fontId="3"/>
  </si>
  <si>
    <t>◎ 製造の都合上、数種類単品などのご注文はお断りする場合がございますのでご遠慮下さい。</t>
    <rPh sb="2" eb="4">
      <t>セイゾウ</t>
    </rPh>
    <rPh sb="5" eb="8">
      <t>ツゴウジョウ</t>
    </rPh>
    <rPh sb="9" eb="12">
      <t>スウシュルイ</t>
    </rPh>
    <rPh sb="12" eb="14">
      <t>タンピン</t>
    </rPh>
    <rPh sb="18" eb="20">
      <t>チュウモン</t>
    </rPh>
    <rPh sb="22" eb="23">
      <t>コトワ</t>
    </rPh>
    <rPh sb="26" eb="28">
      <t>バアイ</t>
    </rPh>
    <rPh sb="37" eb="39">
      <t>エンリョ</t>
    </rPh>
    <rPh sb="39" eb="40">
      <t>クダ</t>
    </rPh>
    <phoneticPr fontId="3"/>
  </si>
  <si>
    <t>料理数</t>
    <rPh sb="0" eb="2">
      <t>リョウリ</t>
    </rPh>
    <rPh sb="2" eb="3">
      <t>スウ</t>
    </rPh>
    <phoneticPr fontId="3"/>
  </si>
  <si>
    <t>お茶など</t>
    <rPh sb="1" eb="2">
      <t>チャ</t>
    </rPh>
    <phoneticPr fontId="3"/>
  </si>
  <si>
    <t>合計金額</t>
    <rPh sb="0" eb="2">
      <t>ゴウケイ</t>
    </rPh>
    <rPh sb="2" eb="4">
      <t>キンガク</t>
    </rPh>
    <phoneticPr fontId="3"/>
  </si>
  <si>
    <t>★お茶</t>
    <rPh sb="2" eb="3">
      <t>チャ</t>
    </rPh>
    <phoneticPr fontId="3"/>
  </si>
  <si>
    <t>お支払い税込み合計</t>
    <rPh sb="1" eb="3">
      <t>シハラ</t>
    </rPh>
    <rPh sb="4" eb="6">
      <t>ゼイコ</t>
    </rPh>
    <rPh sb="7" eb="9">
      <t>ゴウケイ</t>
    </rPh>
    <phoneticPr fontId="3"/>
  </si>
  <si>
    <t>印刷後にいずれかを○で囲んでください　　　</t>
    <rPh sb="0" eb="3">
      <t>インサツゴ</t>
    </rPh>
    <rPh sb="11" eb="12">
      <t>カコ</t>
    </rPh>
    <phoneticPr fontId="3"/>
  </si>
  <si>
    <t>＊　FAX番号　  〈０５４〉</t>
    <rPh sb="5" eb="7">
      <t>バンゴウ</t>
    </rPh>
    <phoneticPr fontId="3"/>
  </si>
  <si>
    <r>
      <t>＊　配達日　　</t>
    </r>
    <r>
      <rPr>
        <sz val="6"/>
        <color rgb="FFFF0000"/>
        <rFont val="ＭＳ Ｐゴシック"/>
        <family val="3"/>
        <charset val="128"/>
      </rPr>
      <t>　　　</t>
    </r>
    <rPh sb="2" eb="5">
      <t>ハイタツビ</t>
    </rPh>
    <phoneticPr fontId="3"/>
  </si>
  <si>
    <r>
      <t>　　　　　　　　　</t>
    </r>
    <r>
      <rPr>
        <sz val="6"/>
        <color rgb="FFFF0000"/>
        <rFont val="ＭＳ Ｐゴシック"/>
        <family val="3"/>
        <charset val="128"/>
      </rPr>
      <t>　　　</t>
    </r>
    <phoneticPr fontId="3"/>
  </si>
  <si>
    <t>※エクセルでの数量ご記入の際のご注意　　各お弁当は製造の都合上３個以上でないと打ち込み出来ません。</t>
    <rPh sb="7" eb="9">
      <t>スウリョウ</t>
    </rPh>
    <rPh sb="10" eb="12">
      <t>キニュウ</t>
    </rPh>
    <rPh sb="13" eb="14">
      <t>サイ</t>
    </rPh>
    <rPh sb="22" eb="24">
      <t>ベントウ</t>
    </rPh>
    <rPh sb="25" eb="27">
      <t>セイゾウ</t>
    </rPh>
    <rPh sb="28" eb="31">
      <t>ツゴウジョウ</t>
    </rPh>
    <phoneticPr fontId="3"/>
  </si>
  <si>
    <r>
      <t>＊会社名</t>
    </r>
    <r>
      <rPr>
        <sz val="10"/>
        <color rgb="FFFF0000"/>
        <rFont val="ＭＳ Ｐゴシック"/>
        <family val="3"/>
        <charset val="128"/>
      </rPr>
      <t>(法人ご利用は必須 )</t>
    </r>
    <rPh sb="1" eb="4">
      <t>カイシャメイ</t>
    </rPh>
    <rPh sb="5" eb="7">
      <t>ホウジン</t>
    </rPh>
    <rPh sb="8" eb="10">
      <t>リヨウ</t>
    </rPh>
    <rPh sb="11" eb="13">
      <t>ヒッス</t>
    </rPh>
    <phoneticPr fontId="3"/>
  </si>
  <si>
    <r>
      <t>＊</t>
    </r>
    <r>
      <rPr>
        <b/>
        <sz val="12"/>
        <color rgb="FFFF0000"/>
        <rFont val="ＭＳ Ｐゴシック"/>
        <family val="3"/>
        <charset val="128"/>
      </rPr>
      <t>お客様ご芳名</t>
    </r>
    <r>
      <rPr>
        <sz val="10"/>
        <color rgb="FFFF0000"/>
        <rFont val="ＭＳ Ｐゴシック"/>
        <family val="3"/>
        <charset val="128"/>
      </rPr>
      <t>(ご担当者)</t>
    </r>
    <rPh sb="2" eb="4">
      <t>キャクサマ</t>
    </rPh>
    <rPh sb="5" eb="7">
      <t>ホウメイ</t>
    </rPh>
    <rPh sb="9" eb="12">
      <t>タントウシャ</t>
    </rPh>
    <phoneticPr fontId="3"/>
  </si>
  <si>
    <r>
      <t>＊</t>
    </r>
    <r>
      <rPr>
        <b/>
        <sz val="13"/>
        <color rgb="FFFF0000"/>
        <rFont val="ＭＳ Ｐゴシック"/>
        <family val="3"/>
        <charset val="128"/>
      </rPr>
      <t>お電話番号　</t>
    </r>
    <r>
      <rPr>
        <sz val="13"/>
        <color rgb="FFFF0000"/>
        <rFont val="ＭＳ Ｐゴシック"/>
        <family val="3"/>
        <charset val="128"/>
      </rPr>
      <t>〈０５４〉</t>
    </r>
    <rPh sb="2" eb="4">
      <t>デンワ</t>
    </rPh>
    <rPh sb="4" eb="6">
      <t>バンゴウ</t>
    </rPh>
    <phoneticPr fontId="3"/>
  </si>
  <si>
    <r>
      <t>＊</t>
    </r>
    <r>
      <rPr>
        <b/>
        <sz val="12"/>
        <color rgb="FFFF0000"/>
        <rFont val="ＭＳ Ｐゴシック"/>
        <family val="3"/>
        <charset val="128"/>
      </rPr>
      <t>　ご住所　</t>
    </r>
    <r>
      <rPr>
        <sz val="12"/>
        <color rgb="FFFF0000"/>
        <rFont val="ＭＳ Ｐゴシック"/>
        <family val="3"/>
        <charset val="128"/>
      </rPr>
      <t>　　静岡市</t>
    </r>
    <rPh sb="3" eb="5">
      <t>ジュウショ</t>
    </rPh>
    <rPh sb="8" eb="11">
      <t>シズオカシ</t>
    </rPh>
    <phoneticPr fontId="3"/>
  </si>
  <si>
    <t>※ 数量やお届け先のご相談をお受け致しますので</t>
    <rPh sb="2" eb="4">
      <t>スウリョウ</t>
    </rPh>
    <rPh sb="6" eb="7">
      <t>トド</t>
    </rPh>
    <rPh sb="8" eb="9">
      <t>サキ</t>
    </rPh>
    <rPh sb="11" eb="13">
      <t>ソウダン</t>
    </rPh>
    <rPh sb="15" eb="16">
      <t>ウ</t>
    </rPh>
    <rPh sb="17" eb="18">
      <t>イタ</t>
    </rPh>
    <phoneticPr fontId="3"/>
  </si>
  <si>
    <t>令和</t>
    <rPh sb="0" eb="2">
      <t>レイワ</t>
    </rPh>
    <phoneticPr fontId="3"/>
  </si>
  <si>
    <t>洋風盛り合わせ</t>
    <rPh sb="0" eb="2">
      <t>ヨウフウ</t>
    </rPh>
    <rPh sb="2" eb="3">
      <t>モ</t>
    </rPh>
    <rPh sb="4" eb="5">
      <t>ア</t>
    </rPh>
    <phoneticPr fontId="3"/>
  </si>
  <si>
    <t>和風盛り合わせ</t>
    <rPh sb="0" eb="2">
      <t>ワフウ</t>
    </rPh>
    <rPh sb="2" eb="3">
      <t>モ</t>
    </rPh>
    <rPh sb="4" eb="5">
      <t>ア</t>
    </rPh>
    <phoneticPr fontId="3"/>
  </si>
  <si>
    <t>中華盛り合わせ</t>
    <rPh sb="0" eb="2">
      <t>チュウカ</t>
    </rPh>
    <rPh sb="2" eb="3">
      <t>モ</t>
    </rPh>
    <rPh sb="4" eb="5">
      <t>ア</t>
    </rPh>
    <phoneticPr fontId="3"/>
  </si>
  <si>
    <t>用紙にご希望数を手書きの上で一度ＦＡＸをお願いします。</t>
    <phoneticPr fontId="3"/>
  </si>
  <si>
    <t>★汁物</t>
    <rPh sb="1" eb="3">
      <t>シルモノ</t>
    </rPh>
    <phoneticPr fontId="3"/>
  </si>
  <si>
    <t>5000より</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</si>
</sst>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個&quot;"/>
    <numFmt numFmtId="177" formatCode="0&quot;円&quot;"/>
  </numFmts>
  <fonts count="30">
    <font>
      <sz val="12"/>
      <name val="ＭＳ Ｐゴシック"/>
      <family val="3"/>
      <charset val="128"/>
    </font>
    <font>
      <sz val="12"/>
      <name val="ＭＳ Ｐゴシック"/>
      <family val="3"/>
      <charset val="128"/>
    </font>
    <font>
      <sz val="12"/>
      <name val="ＭＳ Ｐゴシック"/>
      <family val="3"/>
      <charset val="128"/>
    </font>
    <font>
      <sz val="6"/>
      <name val="ＭＳ Ｐゴシック"/>
      <family val="3"/>
      <charset val="128"/>
    </font>
    <font>
      <sz val="12"/>
      <name val="HG創英角ｺﾞｼｯｸUB"/>
      <family val="3"/>
      <charset val="128"/>
    </font>
    <font>
      <sz val="12"/>
      <name val="HGｺﾞｼｯｸM"/>
      <family val="3"/>
      <charset val="128"/>
    </font>
    <font>
      <sz val="12"/>
      <name val="ＪＳＰゴシック"/>
      <family val="3"/>
      <charset val="128"/>
    </font>
    <font>
      <sz val="16"/>
      <name val="ＭＳ Ｐゴシック"/>
      <family val="3"/>
      <charset val="128"/>
    </font>
    <font>
      <sz val="11"/>
      <name val="ＭＳ Ｐゴシック"/>
      <family val="3"/>
      <charset val="128"/>
    </font>
    <font>
      <sz val="20"/>
      <name val="ＭＳ Ｐゴシック"/>
      <family val="3"/>
      <charset val="128"/>
    </font>
    <font>
      <sz val="14"/>
      <name val="ＭＳ Ｐゴシック"/>
      <family val="3"/>
      <charset val="128"/>
    </font>
    <font>
      <b/>
      <sz val="16"/>
      <name val="ＭＳ Ｐゴシック"/>
      <family val="3"/>
      <charset val="128"/>
    </font>
    <font>
      <sz val="12"/>
      <color indexed="12"/>
      <name val="ＪＳＰゴシック"/>
      <family val="3"/>
      <charset val="128"/>
    </font>
    <font>
      <b/>
      <sz val="12"/>
      <name val="ＭＳ Ｐゴシック"/>
      <family val="3"/>
      <charset val="128"/>
    </font>
    <font>
      <sz val="10"/>
      <name val="ＪＳＰゴシック"/>
      <family val="3"/>
      <charset val="128"/>
    </font>
    <font>
      <sz val="11"/>
      <color rgb="FFFF0000"/>
      <name val="ＭＳ Ｐゴシック"/>
      <family val="3"/>
      <charset val="128"/>
    </font>
    <font>
      <b/>
      <sz val="11"/>
      <name val="ＭＳ Ｐゴシック"/>
      <family val="3"/>
      <charset val="128"/>
    </font>
    <font>
      <sz val="12"/>
      <color rgb="FFFF0000"/>
      <name val="ＭＳ Ｐゴシック"/>
      <family val="3"/>
      <charset val="128"/>
    </font>
    <font>
      <sz val="10"/>
      <color rgb="FF0000FF"/>
      <name val="HG創英角ｺﾞｼｯｸUB"/>
      <family val="3"/>
      <charset val="128"/>
    </font>
    <font>
      <b/>
      <sz val="12"/>
      <color rgb="FFFF0000"/>
      <name val="ＭＳ Ｐゴシック"/>
      <family val="3"/>
      <charset val="128"/>
    </font>
    <font>
      <sz val="11"/>
      <name val="ＪＳＰゴシック"/>
      <family val="3"/>
      <charset val="128"/>
    </font>
    <font>
      <sz val="13"/>
      <name val="ＭＳ Ｐゴシック"/>
      <family val="3"/>
      <charset val="128"/>
    </font>
    <font>
      <sz val="13"/>
      <color rgb="FFFF0000"/>
      <name val="ＭＳ Ｐゴシック"/>
      <family val="3"/>
      <charset val="128"/>
    </font>
    <font>
      <sz val="6"/>
      <color rgb="FFFF0000"/>
      <name val="ＭＳ Ｐゴシック"/>
      <family val="3"/>
      <charset val="128"/>
    </font>
    <font>
      <sz val="13"/>
      <color indexed="12"/>
      <name val="HG創英角ｺﾞｼｯｸUB"/>
      <family val="3"/>
      <charset val="128"/>
    </font>
    <font>
      <b/>
      <sz val="12"/>
      <color rgb="FF0000FF"/>
      <name val="ＭＳ Ｐゴシック"/>
      <family val="3"/>
      <charset val="128"/>
    </font>
    <font>
      <sz val="14"/>
      <color rgb="FFFF0000"/>
      <name val="ＭＳ Ｐゴシック"/>
      <family val="3"/>
      <charset val="128"/>
    </font>
    <font>
      <sz val="10"/>
      <color rgb="FFFF0000"/>
      <name val="ＭＳ Ｐゴシック"/>
      <family val="3"/>
      <charset val="128"/>
    </font>
    <font>
      <b/>
      <sz val="13"/>
      <color rgb="FFFF0000"/>
      <name val="ＭＳ Ｐゴシック"/>
      <family val="3"/>
      <charset val="128"/>
    </font>
    <font>
      <sz val="12"/>
      <color rgb="FFFF0000"/>
      <name val="ＪＳＰゴシック"/>
      <family val="3"/>
      <charset val="128"/>
    </font>
  </fonts>
  <fills count="8">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right/>
      <top/>
      <bottom style="thin">
        <color indexed="64"/>
      </bottom>
      <diagonal/>
    </border>
    <border>
      <left style="medium">
        <color indexed="12"/>
      </left>
      <right style="medium">
        <color indexed="12"/>
      </right>
      <top style="medium">
        <color indexed="12"/>
      </top>
      <bottom style="medium">
        <color indexed="12"/>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12"/>
      </left>
      <right style="medium">
        <color indexed="12"/>
      </right>
      <top style="medium">
        <color indexed="12"/>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right/>
      <top/>
      <bottom style="medium">
        <color indexed="12"/>
      </bottom>
      <diagonal/>
    </border>
    <border>
      <left/>
      <right style="medium">
        <color indexed="12"/>
      </right>
      <top/>
      <bottom style="medium">
        <color indexed="12"/>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12"/>
      </right>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12"/>
      </right>
      <top style="medium">
        <color indexed="12"/>
      </top>
      <bottom/>
      <diagonal/>
    </border>
    <border>
      <left style="medium">
        <color rgb="FFFF0000"/>
      </left>
      <right style="medium">
        <color rgb="FFFF0000"/>
      </right>
      <top style="medium">
        <color rgb="FFFF0000"/>
      </top>
      <bottom style="medium">
        <color rgb="FFFF0000"/>
      </bottom>
      <diagonal/>
    </border>
    <border>
      <left/>
      <right/>
      <top style="medium">
        <color indexed="12"/>
      </top>
      <bottom/>
      <diagonal/>
    </border>
    <border>
      <left style="thin">
        <color indexed="64"/>
      </left>
      <right/>
      <top style="medium">
        <color indexed="64"/>
      </top>
      <bottom/>
      <diagonal/>
    </border>
    <border>
      <left style="medium">
        <color indexed="12"/>
      </left>
      <right/>
      <top/>
      <bottom/>
      <diagonal/>
    </border>
    <border>
      <left style="thin">
        <color indexed="64"/>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right/>
      <top style="medium">
        <color rgb="FF0000FF"/>
      </top>
      <bottom style="medium">
        <color indexed="64"/>
      </bottom>
      <diagonal/>
    </border>
    <border>
      <left/>
      <right style="thin">
        <color indexed="64"/>
      </right>
      <top style="medium">
        <color rgb="FF0000FF"/>
      </top>
      <bottom style="medium">
        <color indexed="64"/>
      </bottom>
      <diagonal/>
    </border>
    <border>
      <left style="thin">
        <color indexed="64"/>
      </left>
      <right/>
      <top style="medium">
        <color rgb="FF0000FF"/>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12"/>
      </left>
      <right style="medium">
        <color indexed="12"/>
      </right>
      <top style="medium">
        <color indexed="64"/>
      </top>
      <bottom style="medium">
        <color indexed="12"/>
      </bottom>
      <diagonal/>
    </border>
    <border>
      <left/>
      <right style="medium">
        <color indexed="64"/>
      </right>
      <top style="medium">
        <color indexed="64"/>
      </top>
      <bottom style="thin">
        <color indexed="64"/>
      </bottom>
      <diagonal/>
    </border>
    <border>
      <left style="thin">
        <color rgb="FF0000FF"/>
      </left>
      <right/>
      <top style="medium">
        <color rgb="FF0000FF"/>
      </top>
      <bottom style="medium">
        <color rgb="FF0000FF"/>
      </bottom>
      <diagonal/>
    </border>
    <border>
      <left style="medium">
        <color indexed="12"/>
      </left>
      <right/>
      <top style="medium">
        <color indexed="12"/>
      </top>
      <bottom/>
      <diagonal/>
    </border>
    <border>
      <left style="medium">
        <color indexed="12"/>
      </left>
      <right/>
      <top/>
      <bottom style="medium">
        <color indexed="1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style="thin">
        <color indexed="64"/>
      </right>
      <top/>
      <bottom style="thin">
        <color indexed="64"/>
      </bottom>
      <diagonal/>
    </border>
    <border>
      <left/>
      <right style="medium">
        <color rgb="FFFF0000"/>
      </right>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top/>
      <bottom style="medium">
        <color rgb="FFFF0000"/>
      </bottom>
      <diagonal/>
    </border>
    <border>
      <left/>
      <right/>
      <top/>
      <bottom style="medium">
        <color rgb="FFFF0000"/>
      </bottom>
      <diagonal/>
    </border>
    <border>
      <left/>
      <right/>
      <top style="thin">
        <color indexed="64"/>
      </top>
      <bottom style="medium">
        <color rgb="FFFF0000"/>
      </bottom>
      <diagonal/>
    </border>
    <border>
      <left/>
      <right style="medium">
        <color rgb="FFFF0000"/>
      </right>
      <top/>
      <bottom style="medium">
        <color rgb="FFFF0000"/>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91">
    <xf numFmtId="0" fontId="0" fillId="0" borderId="0" xfId="0">
      <alignment vertical="center"/>
    </xf>
    <xf numFmtId="0" fontId="0" fillId="0" borderId="0" xfId="0" applyProtection="1">
      <alignment vertical="center"/>
    </xf>
    <xf numFmtId="0" fontId="4" fillId="2" borderId="0" xfId="0" applyFont="1" applyFill="1" applyProtection="1">
      <alignment vertical="center"/>
    </xf>
    <xf numFmtId="0" fontId="4" fillId="0" borderId="0" xfId="0" applyFont="1" applyProtection="1">
      <alignment vertical="center"/>
    </xf>
    <xf numFmtId="0" fontId="6" fillId="0" borderId="0" xfId="0" applyFont="1" applyFill="1" applyBorder="1" applyAlignment="1" applyProtection="1">
      <alignment horizontal="center" vertical="center"/>
    </xf>
    <xf numFmtId="38" fontId="6" fillId="0" borderId="0" xfId="1" applyFont="1" applyFill="1" applyBorder="1" applyAlignment="1" applyProtection="1">
      <alignment horizontal="center" vertical="center"/>
    </xf>
    <xf numFmtId="0" fontId="10" fillId="0" borderId="0" xfId="0" applyFont="1" applyProtection="1">
      <alignment vertical="center"/>
    </xf>
    <xf numFmtId="0" fontId="4" fillId="3" borderId="4" xfId="0" applyFont="1" applyFill="1" applyBorder="1" applyProtection="1">
      <alignment vertical="center"/>
    </xf>
    <xf numFmtId="38" fontId="5" fillId="3" borderId="5" xfId="1" applyFont="1" applyFill="1" applyBorder="1" applyAlignment="1" applyProtection="1">
      <alignment horizontal="center" vertical="center"/>
    </xf>
    <xf numFmtId="0" fontId="5" fillId="3" borderId="6"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6" fillId="4" borderId="8" xfId="0" applyFont="1" applyFill="1" applyBorder="1" applyProtection="1">
      <alignment vertical="center"/>
    </xf>
    <xf numFmtId="0" fontId="0" fillId="0" borderId="9" xfId="0" applyBorder="1" applyProtection="1">
      <alignment vertical="center"/>
    </xf>
    <xf numFmtId="0" fontId="0" fillId="5" borderId="9" xfId="0" applyFill="1" applyBorder="1" applyProtection="1">
      <alignment vertical="center"/>
    </xf>
    <xf numFmtId="0" fontId="0" fillId="5" borderId="10" xfId="0" applyFill="1" applyBorder="1" applyProtection="1">
      <alignment vertical="center"/>
    </xf>
    <xf numFmtId="38" fontId="0" fillId="0" borderId="12" xfId="0" applyNumberFormat="1" applyBorder="1" applyProtection="1">
      <alignment vertical="center"/>
    </xf>
    <xf numFmtId="0" fontId="0" fillId="5" borderId="13" xfId="0" applyFill="1" applyBorder="1" applyProtection="1">
      <alignment vertical="center"/>
    </xf>
    <xf numFmtId="0" fontId="0" fillId="0" borderId="12" xfId="0" applyFill="1" applyBorder="1" applyProtection="1">
      <alignment vertical="center"/>
    </xf>
    <xf numFmtId="0" fontId="12" fillId="0" borderId="0" xfId="0" applyFont="1" applyFill="1" applyBorder="1" applyProtection="1">
      <alignmen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9" fillId="0" borderId="0" xfId="0" applyFont="1" applyAlignment="1" applyProtection="1">
      <alignment horizontal="center" vertical="center"/>
      <protection locked="0"/>
    </xf>
    <xf numFmtId="0" fontId="0" fillId="0" borderId="0" xfId="0" applyBorder="1" applyProtection="1">
      <alignment vertical="center"/>
      <protection locked="0"/>
    </xf>
    <xf numFmtId="0" fontId="4" fillId="0" borderId="0" xfId="0" applyFont="1" applyProtection="1">
      <alignment vertical="center"/>
      <protection locked="0"/>
    </xf>
    <xf numFmtId="0" fontId="5" fillId="0" borderId="0" xfId="0" applyFont="1" applyAlignment="1" applyProtection="1">
      <alignment horizontal="center" vertical="center"/>
      <protection locked="0"/>
    </xf>
    <xf numFmtId="38" fontId="1" fillId="0" borderId="15" xfId="1" applyFont="1" applyBorder="1" applyProtection="1">
      <alignment vertical="center"/>
    </xf>
    <xf numFmtId="38" fontId="1" fillId="0" borderId="13" xfId="1" applyFont="1" applyBorder="1" applyAlignment="1" applyProtection="1">
      <alignment horizontal="center" vertical="center"/>
    </xf>
    <xf numFmtId="38" fontId="1" fillId="0" borderId="0" xfId="1" applyFont="1" applyProtection="1">
      <alignment vertical="center"/>
    </xf>
    <xf numFmtId="38" fontId="1" fillId="0" borderId="0" xfId="1" applyFont="1" applyProtection="1">
      <alignment vertical="center"/>
      <protection locked="0"/>
    </xf>
    <xf numFmtId="0" fontId="7" fillId="0" borderId="0" xfId="0" applyFont="1" applyAlignment="1" applyProtection="1">
      <alignment vertical="center"/>
      <protection locked="0"/>
    </xf>
    <xf numFmtId="0" fontId="5" fillId="0" borderId="0" xfId="0" applyFont="1" applyFill="1" applyBorder="1" applyAlignment="1" applyProtection="1">
      <alignment horizontal="center" vertical="center"/>
    </xf>
    <xf numFmtId="0" fontId="6" fillId="0" borderId="8" xfId="0" applyFont="1" applyFill="1" applyBorder="1" applyProtection="1">
      <alignment vertical="center"/>
    </xf>
    <xf numFmtId="38" fontId="1" fillId="0" borderId="15" xfId="1" applyFont="1" applyFill="1" applyBorder="1" applyProtection="1">
      <alignment vertical="center"/>
    </xf>
    <xf numFmtId="38" fontId="1" fillId="0" borderId="13" xfId="1" applyFont="1" applyBorder="1" applyAlignment="1" applyProtection="1">
      <alignment horizontal="right" vertical="center"/>
    </xf>
    <xf numFmtId="0" fontId="6" fillId="0" borderId="18" xfId="0" applyFont="1" applyFill="1" applyBorder="1" applyProtection="1">
      <alignment vertical="center"/>
    </xf>
    <xf numFmtId="0" fontId="0" fillId="0" borderId="0" xfId="0" applyFill="1" applyBorder="1" applyProtection="1">
      <alignment vertical="center"/>
    </xf>
    <xf numFmtId="38" fontId="1" fillId="0" borderId="0" xfId="1" applyFont="1" applyFill="1" applyBorder="1" applyProtection="1">
      <alignment vertical="center"/>
    </xf>
    <xf numFmtId="0" fontId="6" fillId="0" borderId="10" xfId="0" applyFont="1" applyFill="1" applyBorder="1" applyAlignment="1" applyProtection="1">
      <alignment vertical="center"/>
    </xf>
    <xf numFmtId="0" fontId="6" fillId="0" borderId="20" xfId="0" applyFont="1" applyFill="1" applyBorder="1" applyAlignment="1" applyProtection="1">
      <alignment vertical="center"/>
    </xf>
    <xf numFmtId="38" fontId="4" fillId="2" borderId="0" xfId="1" applyFont="1" applyFill="1" applyProtection="1">
      <alignment vertical="center"/>
    </xf>
    <xf numFmtId="38" fontId="0" fillId="0" borderId="15" xfId="1" applyFont="1" applyBorder="1" applyAlignment="1" applyProtection="1">
      <alignment horizontal="right" vertical="center"/>
    </xf>
    <xf numFmtId="0" fontId="0" fillId="0" borderId="0" xfId="0" applyAlignment="1">
      <alignment vertical="center"/>
    </xf>
    <xf numFmtId="38" fontId="0" fillId="0" borderId="15" xfId="1" applyFont="1" applyFill="1" applyBorder="1" applyAlignment="1" applyProtection="1">
      <alignment horizontal="right" vertical="center"/>
    </xf>
    <xf numFmtId="0" fontId="0" fillId="0" borderId="22" xfId="0" applyBorder="1" applyProtection="1">
      <alignment vertical="center"/>
    </xf>
    <xf numFmtId="38" fontId="0" fillId="0" borderId="23" xfId="0" applyNumberFormat="1" applyBorder="1" applyProtection="1">
      <alignment vertical="center"/>
    </xf>
    <xf numFmtId="0" fontId="0" fillId="0" borderId="35" xfId="0" applyFill="1" applyBorder="1" applyProtection="1">
      <alignment vertical="center"/>
      <protection locked="0"/>
    </xf>
    <xf numFmtId="38" fontId="1" fillId="0" borderId="0" xfId="1" applyFont="1" applyBorder="1" applyAlignment="1" applyProtection="1">
      <alignment horizontal="center" vertical="center"/>
      <protection locked="0"/>
    </xf>
    <xf numFmtId="0" fontId="13" fillId="0" borderId="0" xfId="0" applyFont="1" applyBorder="1" applyAlignment="1" applyProtection="1">
      <alignment horizontal="center" vertical="center"/>
    </xf>
    <xf numFmtId="0" fontId="16" fillId="0" borderId="0" xfId="0" applyFont="1" applyBorder="1" applyAlignment="1">
      <alignment vertical="center"/>
    </xf>
    <xf numFmtId="38" fontId="13" fillId="0" borderId="0" xfId="1" applyFont="1" applyBorder="1" applyAlignment="1" applyProtection="1">
      <alignment horizontal="center" vertical="center"/>
    </xf>
    <xf numFmtId="176" fontId="0" fillId="0" borderId="0" xfId="0" applyNumberFormat="1" applyBorder="1" applyAlignment="1" applyProtection="1">
      <alignment horizontal="right" vertical="center"/>
    </xf>
    <xf numFmtId="177" fontId="0" fillId="0" borderId="0" xfId="0" applyNumberFormat="1" applyBorder="1" applyAlignment="1" applyProtection="1">
      <alignment horizontal="right" vertical="center"/>
    </xf>
    <xf numFmtId="38" fontId="1" fillId="0" borderId="1" xfId="1" applyFont="1" applyBorder="1" applyAlignment="1" applyProtection="1">
      <alignment vertical="center" shrinkToFit="1"/>
      <protection locked="0"/>
    </xf>
    <xf numFmtId="38" fontId="0" fillId="0" borderId="39" xfId="1" applyFont="1" applyBorder="1" applyAlignment="1" applyProtection="1">
      <alignment horizontal="right" vertical="center" shrinkToFit="1"/>
      <protection locked="0"/>
    </xf>
    <xf numFmtId="38" fontId="0" fillId="0" borderId="1" xfId="1" applyFont="1" applyBorder="1" applyAlignment="1" applyProtection="1">
      <alignment horizontal="right" vertical="center" shrinkToFit="1"/>
      <protection locked="0"/>
    </xf>
    <xf numFmtId="0" fontId="0" fillId="0" borderId="2" xfId="0" applyBorder="1" applyAlignment="1" applyProtection="1">
      <alignment horizontal="center" vertical="center"/>
      <protection locked="0"/>
    </xf>
    <xf numFmtId="38" fontId="0" fillId="0" borderId="3" xfId="0" applyNumberFormat="1" applyBorder="1" applyAlignment="1" applyProtection="1">
      <alignment horizontal="center" vertical="center"/>
    </xf>
    <xf numFmtId="38" fontId="4" fillId="0" borderId="0" xfId="1" applyFont="1" applyFill="1" applyBorder="1" applyAlignment="1" applyProtection="1">
      <alignment vertical="center"/>
    </xf>
    <xf numFmtId="0" fontId="5" fillId="0" borderId="48" xfId="0" applyFont="1" applyFill="1" applyBorder="1" applyAlignment="1" applyProtection="1">
      <alignment horizontal="center" vertical="center"/>
    </xf>
    <xf numFmtId="0" fontId="0" fillId="0" borderId="48" xfId="0" applyFill="1" applyBorder="1" applyProtection="1">
      <alignment vertical="center"/>
    </xf>
    <xf numFmtId="177" fontId="0" fillId="0" borderId="48" xfId="0" applyNumberFormat="1" applyBorder="1" applyAlignment="1" applyProtection="1">
      <alignment horizontal="right" vertical="center"/>
    </xf>
    <xf numFmtId="38" fontId="1" fillId="0" borderId="0" xfId="1" applyFont="1" applyBorder="1" applyAlignment="1" applyProtection="1">
      <alignment vertical="center"/>
      <protection locked="0"/>
    </xf>
    <xf numFmtId="38" fontId="0" fillId="0" borderId="1" xfId="1" applyFont="1" applyBorder="1" applyAlignment="1" applyProtection="1">
      <alignment vertical="center"/>
      <protection locked="0"/>
    </xf>
    <xf numFmtId="38" fontId="1" fillId="0" borderId="1" xfId="1" applyFont="1" applyBorder="1" applyAlignment="1" applyProtection="1">
      <alignment vertical="center"/>
      <protection locked="0"/>
    </xf>
    <xf numFmtId="38" fontId="0" fillId="0" borderId="2" xfId="0" applyNumberFormat="1" applyBorder="1" applyAlignment="1" applyProtection="1">
      <alignment horizontal="center" vertical="center"/>
      <protection locked="0"/>
    </xf>
    <xf numFmtId="38" fontId="0" fillId="0" borderId="2" xfId="0" applyNumberFormat="1" applyFill="1" applyBorder="1" applyAlignment="1" applyProtection="1">
      <alignment horizontal="center" vertical="center"/>
      <protection locked="0"/>
    </xf>
    <xf numFmtId="38" fontId="0" fillId="0" borderId="11" xfId="0" applyNumberFormat="1" applyBorder="1" applyAlignment="1" applyProtection="1">
      <alignment horizontal="center" vertical="center"/>
    </xf>
    <xf numFmtId="38" fontId="0" fillId="0" borderId="21" xfId="0" applyNumberFormat="1" applyBorder="1" applyAlignment="1" applyProtection="1">
      <alignment horizontal="center" vertical="center"/>
      <protection locked="0"/>
    </xf>
    <xf numFmtId="38" fontId="0" fillId="0" borderId="35" xfId="0" applyNumberFormat="1" applyBorder="1" applyAlignment="1" applyProtection="1">
      <alignment horizontal="center" vertical="center"/>
      <protection locked="0"/>
    </xf>
    <xf numFmtId="38" fontId="0" fillId="0" borderId="35" xfId="0" applyNumberFormat="1" applyFill="1" applyBorder="1" applyAlignment="1" applyProtection="1">
      <alignment horizontal="center" vertical="center"/>
      <protection locked="0"/>
    </xf>
    <xf numFmtId="0" fontId="13" fillId="0" borderId="50" xfId="0" applyFont="1" applyBorder="1" applyAlignment="1" applyProtection="1">
      <alignment horizontal="center" vertical="center"/>
    </xf>
    <xf numFmtId="0" fontId="16" fillId="0" borderId="51" xfId="0" applyFont="1" applyBorder="1" applyAlignment="1" applyProtection="1">
      <alignment vertical="center"/>
      <protection locked="0"/>
    </xf>
    <xf numFmtId="0" fontId="6" fillId="6" borderId="18" xfId="0" applyFont="1" applyFill="1" applyBorder="1" applyProtection="1">
      <alignment vertical="center"/>
    </xf>
    <xf numFmtId="38" fontId="0" fillId="0" borderId="52" xfId="1" applyFont="1" applyFill="1" applyBorder="1" applyAlignment="1" applyProtection="1">
      <alignment horizontal="center" vertical="center"/>
    </xf>
    <xf numFmtId="0" fontId="6" fillId="0" borderId="0" xfId="0" applyFont="1" applyFill="1" applyBorder="1" applyAlignment="1" applyProtection="1">
      <alignment vertical="center"/>
    </xf>
    <xf numFmtId="0" fontId="1" fillId="0" borderId="0" xfId="0" applyFont="1" applyFill="1" applyBorder="1" applyAlignment="1" applyProtection="1">
      <alignment horizontal="center" vertical="center"/>
    </xf>
    <xf numFmtId="0" fontId="1" fillId="0" borderId="0" xfId="0" applyFont="1" applyFill="1" applyBorder="1" applyAlignment="1" applyProtection="1">
      <alignment horizontal="right" vertical="center"/>
    </xf>
    <xf numFmtId="176" fontId="13" fillId="0" borderId="17" xfId="1" applyNumberFormat="1" applyFont="1" applyBorder="1" applyAlignment="1" applyProtection="1">
      <alignment horizontal="center" vertical="center"/>
    </xf>
    <xf numFmtId="0" fontId="6" fillId="0" borderId="4" xfId="0" applyFont="1" applyFill="1" applyBorder="1" applyProtection="1">
      <alignment vertical="center"/>
    </xf>
    <xf numFmtId="38" fontId="1" fillId="0" borderId="54" xfId="1" applyFont="1" applyFill="1" applyBorder="1" applyProtection="1">
      <alignment vertical="center"/>
    </xf>
    <xf numFmtId="38" fontId="0" fillId="0" borderId="55" xfId="0" applyNumberFormat="1" applyFill="1" applyBorder="1" applyAlignment="1" applyProtection="1">
      <alignment horizontal="center" vertical="center"/>
      <protection locked="0"/>
    </xf>
    <xf numFmtId="0" fontId="0" fillId="0" borderId="56" xfId="0" applyBorder="1" applyProtection="1">
      <alignment vertical="center"/>
    </xf>
    <xf numFmtId="38" fontId="8" fillId="0" borderId="11" xfId="1" applyFont="1" applyFill="1" applyBorder="1" applyAlignment="1" applyProtection="1">
      <alignment horizontal="center" vertical="center"/>
    </xf>
    <xf numFmtId="0" fontId="21" fillId="0" borderId="14" xfId="0" applyFont="1" applyBorder="1" applyAlignment="1" applyProtection="1">
      <alignment vertical="center" shrinkToFit="1"/>
    </xf>
    <xf numFmtId="0" fontId="0" fillId="0" borderId="66" xfId="0" applyBorder="1" applyAlignment="1" applyProtection="1">
      <alignment horizontal="center" vertical="center"/>
    </xf>
    <xf numFmtId="38" fontId="1" fillId="7" borderId="67" xfId="1" applyFont="1" applyFill="1" applyBorder="1" applyAlignment="1" applyProtection="1">
      <alignment vertical="center" shrinkToFit="1"/>
      <protection locked="0"/>
    </xf>
    <xf numFmtId="0" fontId="0" fillId="0" borderId="68" xfId="0" applyBorder="1" applyAlignment="1" applyProtection="1">
      <alignment horizontal="center" vertical="center"/>
    </xf>
    <xf numFmtId="38" fontId="0" fillId="0" borderId="69" xfId="1" applyFont="1" applyBorder="1" applyAlignment="1" applyProtection="1">
      <alignment horizontal="right" vertical="center" shrinkToFit="1"/>
      <protection locked="0"/>
    </xf>
    <xf numFmtId="38" fontId="0" fillId="0" borderId="70" xfId="1" applyFont="1" applyBorder="1" applyAlignment="1" applyProtection="1">
      <alignment horizontal="right" vertical="center" shrinkToFit="1"/>
      <protection locked="0"/>
    </xf>
    <xf numFmtId="38" fontId="1" fillId="0" borderId="70" xfId="1" applyFont="1" applyBorder="1" applyAlignment="1" applyProtection="1">
      <alignment vertical="center" shrinkToFit="1"/>
      <protection locked="0"/>
    </xf>
    <xf numFmtId="38" fontId="1" fillId="7" borderId="72" xfId="1" applyFont="1" applyFill="1" applyBorder="1" applyAlignment="1" applyProtection="1">
      <alignment vertical="center" shrinkToFit="1"/>
      <protection locked="0"/>
    </xf>
    <xf numFmtId="38" fontId="0" fillId="0" borderId="60" xfId="1" applyFont="1" applyBorder="1" applyAlignment="1" applyProtection="1">
      <alignment horizontal="center" vertical="center"/>
      <protection locked="0"/>
    </xf>
    <xf numFmtId="0" fontId="0" fillId="0" borderId="61" xfId="0" applyBorder="1" applyProtection="1">
      <alignment vertical="center"/>
      <protection locked="0"/>
    </xf>
    <xf numFmtId="38" fontId="0" fillId="0" borderId="61" xfId="1" applyFont="1" applyBorder="1" applyAlignment="1" applyProtection="1">
      <alignment horizontal="left" vertical="center"/>
      <protection locked="0"/>
    </xf>
    <xf numFmtId="0" fontId="0" fillId="0" borderId="61" xfId="0" applyBorder="1" applyAlignment="1" applyProtection="1">
      <alignment vertical="center"/>
      <protection locked="0"/>
    </xf>
    <xf numFmtId="0" fontId="0" fillId="0" borderId="62" xfId="0" applyBorder="1" applyAlignment="1" applyProtection="1">
      <alignment vertical="center"/>
      <protection locked="0"/>
    </xf>
    <xf numFmtId="0" fontId="0" fillId="0" borderId="60" xfId="0" applyBorder="1" applyAlignment="1" applyProtection="1">
      <alignment vertical="center"/>
      <protection locked="0"/>
    </xf>
    <xf numFmtId="0" fontId="17" fillId="0" borderId="1" xfId="0" applyFont="1" applyBorder="1" applyProtection="1">
      <alignment vertical="center"/>
    </xf>
    <xf numFmtId="0" fontId="22" fillId="0" borderId="14" xfId="0" applyFont="1" applyBorder="1" applyAlignment="1" applyProtection="1">
      <alignment horizontal="left" vertical="center" shrinkToFit="1"/>
    </xf>
    <xf numFmtId="0" fontId="17" fillId="0" borderId="1" xfId="0" applyFont="1" applyBorder="1" applyAlignment="1" applyProtection="1">
      <alignment vertical="center" shrinkToFit="1"/>
    </xf>
    <xf numFmtId="0" fontId="17" fillId="0" borderId="0" xfId="0" applyFont="1" applyBorder="1" applyProtection="1">
      <alignment vertical="center"/>
    </xf>
    <xf numFmtId="0" fontId="17" fillId="0" borderId="0" xfId="0" applyFont="1" applyBorder="1" applyProtection="1">
      <alignment vertical="center"/>
      <protection locked="0"/>
    </xf>
    <xf numFmtId="0" fontId="0" fillId="0" borderId="48" xfId="0" applyBorder="1" applyProtection="1">
      <alignment vertical="center"/>
    </xf>
    <xf numFmtId="38" fontId="0" fillId="0" borderId="48" xfId="0" applyNumberFormat="1" applyBorder="1" applyProtection="1">
      <alignment vertical="center"/>
    </xf>
    <xf numFmtId="0" fontId="26" fillId="0" borderId="0" xfId="0" applyFont="1" applyProtection="1">
      <alignment vertical="center"/>
    </xf>
    <xf numFmtId="0" fontId="15" fillId="0" borderId="1" xfId="0" applyFont="1" applyBorder="1" applyProtection="1">
      <alignment vertical="center"/>
    </xf>
    <xf numFmtId="38" fontId="7" fillId="0" borderId="62" xfId="1" applyFont="1" applyBorder="1" applyAlignment="1" applyProtection="1">
      <alignment horizontal="center" vertical="center"/>
      <protection locked="0"/>
    </xf>
    <xf numFmtId="0" fontId="5" fillId="3" borderId="37" xfId="0" applyFont="1" applyFill="1" applyBorder="1" applyAlignment="1" applyProtection="1">
      <alignment vertical="center"/>
    </xf>
    <xf numFmtId="0" fontId="5" fillId="3" borderId="41" xfId="0" applyFont="1" applyFill="1" applyBorder="1" applyAlignment="1" applyProtection="1">
      <alignment vertical="center"/>
    </xf>
    <xf numFmtId="0" fontId="17" fillId="0" borderId="0" xfId="0" applyFont="1" applyBorder="1" applyAlignment="1" applyProtection="1">
      <alignment vertical="center"/>
      <protection locked="0"/>
    </xf>
    <xf numFmtId="38" fontId="5" fillId="0" borderId="40" xfId="1" applyFont="1" applyFill="1" applyBorder="1" applyAlignment="1" applyProtection="1">
      <alignment horizontal="center" vertical="center"/>
    </xf>
    <xf numFmtId="38" fontId="19" fillId="0" borderId="15" xfId="1" applyFont="1" applyBorder="1" applyProtection="1">
      <alignment vertical="center"/>
    </xf>
    <xf numFmtId="0" fontId="6" fillId="0" borderId="58" xfId="0" applyFont="1" applyFill="1" applyBorder="1" applyAlignment="1" applyProtection="1">
      <alignment horizontal="left" vertical="top" wrapText="1"/>
      <protection locked="0"/>
    </xf>
    <xf numFmtId="0" fontId="6" fillId="0" borderId="36" xfId="0" applyFont="1" applyFill="1" applyBorder="1" applyAlignment="1" applyProtection="1">
      <alignment horizontal="left" vertical="top" wrapText="1"/>
      <protection locked="0"/>
    </xf>
    <xf numFmtId="0" fontId="6" fillId="0" borderId="34" xfId="0" applyFont="1" applyFill="1" applyBorder="1" applyAlignment="1" applyProtection="1">
      <alignment horizontal="left" vertical="top" wrapText="1"/>
      <protection locked="0"/>
    </xf>
    <xf numFmtId="0" fontId="6" fillId="0" borderId="38"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28" xfId="0" applyFont="1" applyFill="1" applyBorder="1" applyAlignment="1" applyProtection="1">
      <alignment horizontal="left" vertical="top" wrapText="1"/>
      <protection locked="0"/>
    </xf>
    <xf numFmtId="0" fontId="6" fillId="0" borderId="59" xfId="0" applyFont="1" applyFill="1" applyBorder="1" applyAlignment="1" applyProtection="1">
      <alignment horizontal="left" vertical="top" wrapText="1"/>
      <protection locked="0"/>
    </xf>
    <xf numFmtId="0" fontId="6" fillId="0" borderId="24" xfId="0" applyFont="1" applyFill="1" applyBorder="1" applyAlignment="1" applyProtection="1">
      <alignment horizontal="left" vertical="top" wrapText="1"/>
      <protection locked="0"/>
    </xf>
    <xf numFmtId="0" fontId="6" fillId="0" borderId="25" xfId="0" applyFont="1" applyFill="1" applyBorder="1" applyAlignment="1" applyProtection="1">
      <alignment horizontal="left" vertical="top" wrapText="1"/>
      <protection locked="0"/>
    </xf>
    <xf numFmtId="0" fontId="17" fillId="0" borderId="0" xfId="0" applyFont="1" applyBorder="1" applyAlignment="1" applyProtection="1">
      <alignment horizontal="center" vertical="top"/>
      <protection locked="0"/>
    </xf>
    <xf numFmtId="176" fontId="0" fillId="0" borderId="17" xfId="0" applyNumberFormat="1" applyBorder="1" applyAlignment="1" applyProtection="1">
      <alignment horizontal="center" vertical="center"/>
    </xf>
    <xf numFmtId="176" fontId="0" fillId="0" borderId="53" xfId="0" applyNumberFormat="1" applyBorder="1" applyAlignment="1" applyProtection="1">
      <alignment horizontal="center" vertical="center"/>
    </xf>
    <xf numFmtId="177" fontId="0" fillId="0" borderId="32" xfId="0" applyNumberFormat="1" applyBorder="1" applyAlignment="1" applyProtection="1">
      <alignment horizontal="center" vertical="center"/>
    </xf>
    <xf numFmtId="177" fontId="0" fillId="0" borderId="49" xfId="0" applyNumberFormat="1" applyBorder="1" applyAlignment="1" applyProtection="1">
      <alignment horizontal="center" vertical="center"/>
    </xf>
    <xf numFmtId="177" fontId="0" fillId="0" borderId="33" xfId="0" applyNumberFormat="1" applyBorder="1" applyAlignment="1" applyProtection="1">
      <alignment horizontal="center" vertical="center"/>
    </xf>
    <xf numFmtId="38" fontId="8" fillId="0" borderId="11" xfId="1" applyFont="1" applyFill="1" applyBorder="1" applyAlignment="1" applyProtection="1">
      <alignment horizontal="center" vertical="center"/>
    </xf>
    <xf numFmtId="0" fontId="20" fillId="0" borderId="11" xfId="0" applyFont="1" applyFill="1" applyBorder="1" applyAlignment="1" applyProtection="1">
      <alignment horizontal="center" vertical="center"/>
    </xf>
    <xf numFmtId="38" fontId="7" fillId="0" borderId="60" xfId="1" applyFont="1" applyBorder="1" applyAlignment="1" applyProtection="1">
      <alignment horizontal="center" vertical="center"/>
      <protection locked="0"/>
    </xf>
    <xf numFmtId="38" fontId="7" fillId="0" borderId="61" xfId="1" applyFont="1" applyBorder="1" applyAlignment="1" applyProtection="1">
      <alignment horizontal="center" vertical="center"/>
      <protection locked="0"/>
    </xf>
    <xf numFmtId="38" fontId="8" fillId="0" borderId="1" xfId="1" applyFont="1" applyBorder="1" applyAlignment="1" applyProtection="1">
      <alignment horizontal="left" vertical="center" shrinkToFit="1"/>
      <protection locked="0"/>
    </xf>
    <xf numFmtId="38" fontId="8" fillId="0" borderId="71" xfId="1" applyFont="1" applyBorder="1" applyAlignment="1" applyProtection="1">
      <alignment horizontal="left" vertical="center" shrinkToFit="1"/>
      <protection locked="0"/>
    </xf>
    <xf numFmtId="0" fontId="5" fillId="0" borderId="40" xfId="0" applyFont="1" applyFill="1" applyBorder="1" applyAlignment="1" applyProtection="1">
      <alignment horizontal="center" vertical="center"/>
    </xf>
    <xf numFmtId="38" fontId="18" fillId="2" borderId="49" xfId="1" applyFont="1" applyFill="1" applyBorder="1" applyAlignment="1" applyProtection="1">
      <alignment horizontal="center"/>
    </xf>
    <xf numFmtId="38" fontId="16" fillId="0" borderId="32" xfId="1" applyFont="1" applyBorder="1" applyAlignment="1" applyProtection="1">
      <alignment horizontal="center" vertical="center"/>
    </xf>
    <xf numFmtId="38" fontId="16" fillId="0" borderId="49" xfId="1" applyFont="1" applyBorder="1" applyAlignment="1" applyProtection="1">
      <alignment horizontal="center" vertical="center"/>
    </xf>
    <xf numFmtId="38" fontId="1" fillId="0" borderId="42" xfId="1" applyFont="1" applyBorder="1" applyAlignment="1" applyProtection="1">
      <alignment horizontal="center" vertical="center"/>
      <protection locked="0"/>
    </xf>
    <xf numFmtId="38" fontId="1" fillId="0" borderId="43" xfId="1" applyFont="1" applyBorder="1" applyAlignment="1" applyProtection="1">
      <alignment horizontal="center" vertical="center"/>
      <protection locked="0"/>
    </xf>
    <xf numFmtId="38" fontId="1" fillId="0" borderId="44" xfId="1" applyFont="1" applyBorder="1" applyAlignment="1" applyProtection="1">
      <alignment horizontal="center" vertical="center"/>
      <protection locked="0"/>
    </xf>
    <xf numFmtId="38" fontId="0" fillId="0" borderId="47" xfId="0" applyNumberFormat="1" applyBorder="1" applyAlignment="1" applyProtection="1">
      <alignment horizontal="center" vertical="center"/>
    </xf>
    <xf numFmtId="0" fontId="0" fillId="0" borderId="45" xfId="0" applyBorder="1" applyAlignment="1" applyProtection="1">
      <alignment horizontal="center" vertical="center"/>
    </xf>
    <xf numFmtId="0" fontId="0" fillId="0" borderId="46" xfId="0" applyBorder="1" applyAlignment="1" applyProtection="1">
      <alignment horizontal="center" vertical="center"/>
    </xf>
    <xf numFmtId="0" fontId="0" fillId="0" borderId="29" xfId="0" applyBorder="1" applyAlignment="1" applyProtection="1">
      <alignment horizontal="center" vertical="center"/>
    </xf>
    <xf numFmtId="0" fontId="0" fillId="0" borderId="16"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13" xfId="0" applyBorder="1" applyAlignment="1" applyProtection="1">
      <alignment horizontal="center" vertical="center"/>
    </xf>
    <xf numFmtId="0" fontId="0" fillId="6" borderId="29" xfId="0" applyFill="1" applyBorder="1" applyAlignment="1" applyProtection="1">
      <alignment horizontal="center" vertical="center"/>
    </xf>
    <xf numFmtId="0" fontId="0" fillId="6" borderId="16" xfId="0" applyFill="1" applyBorder="1" applyAlignment="1" applyProtection="1">
      <alignment horizontal="center" vertical="center"/>
    </xf>
    <xf numFmtId="0" fontId="0" fillId="6" borderId="15" xfId="0" applyFill="1" applyBorder="1" applyAlignment="1" applyProtection="1">
      <alignment horizontal="center" vertical="center"/>
    </xf>
    <xf numFmtId="0" fontId="5" fillId="3" borderId="37" xfId="0" applyFont="1" applyFill="1" applyBorder="1" applyAlignment="1" applyProtection="1">
      <alignment horizontal="center" vertical="center"/>
    </xf>
    <xf numFmtId="0" fontId="5" fillId="3" borderId="40" xfId="0" applyFont="1" applyFill="1" applyBorder="1" applyAlignment="1" applyProtection="1">
      <alignment horizontal="center" vertical="center"/>
    </xf>
    <xf numFmtId="0" fontId="5" fillId="3" borderId="41" xfId="0" applyFont="1" applyFill="1" applyBorder="1" applyAlignment="1" applyProtection="1">
      <alignment horizontal="center" vertical="center"/>
    </xf>
    <xf numFmtId="0" fontId="9" fillId="0" borderId="0" xfId="0" applyFont="1" applyAlignment="1" applyProtection="1">
      <alignment horizontal="center" vertical="center"/>
    </xf>
    <xf numFmtId="38" fontId="4" fillId="2" borderId="0" xfId="1" applyFont="1" applyFill="1" applyBorder="1" applyAlignment="1" applyProtection="1">
      <alignment horizontal="center" vertical="center"/>
    </xf>
    <xf numFmtId="38" fontId="11" fillId="0" borderId="0" xfId="1" applyFont="1" applyBorder="1" applyAlignment="1" applyProtection="1">
      <alignment horizontal="center"/>
    </xf>
    <xf numFmtId="0" fontId="8" fillId="0" borderId="0" xfId="0" applyFont="1" applyAlignment="1" applyProtection="1">
      <alignment horizontal="center" vertical="center" wrapText="1"/>
    </xf>
    <xf numFmtId="38" fontId="24" fillId="0" borderId="0" xfId="1" applyFont="1" applyBorder="1" applyAlignment="1" applyProtection="1">
      <alignment horizontal="center" vertical="center"/>
    </xf>
    <xf numFmtId="0" fontId="25" fillId="0" borderId="0" xfId="0" applyFont="1" applyFill="1" applyAlignment="1" applyProtection="1">
      <alignment horizontal="center" vertical="center"/>
    </xf>
    <xf numFmtId="49" fontId="0" fillId="0" borderId="63" xfId="0" applyNumberFormat="1" applyBorder="1" applyAlignment="1" applyProtection="1">
      <alignment horizontal="center" vertical="center"/>
      <protection locked="0"/>
    </xf>
    <xf numFmtId="49" fontId="0" fillId="0" borderId="64" xfId="0" applyNumberFormat="1" applyBorder="1" applyProtection="1">
      <alignment vertical="center"/>
      <protection locked="0"/>
    </xf>
    <xf numFmtId="49" fontId="0" fillId="0" borderId="65" xfId="0" applyNumberFormat="1" applyBorder="1" applyProtection="1">
      <alignment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62" xfId="0" applyBorder="1" applyAlignment="1" applyProtection="1">
      <alignment horizontal="center" vertical="center"/>
      <protection locked="0"/>
    </xf>
    <xf numFmtId="38" fontId="10" fillId="0" borderId="60" xfId="1" applyFont="1" applyBorder="1" applyAlignment="1" applyProtection="1">
      <alignment horizontal="center" vertical="center"/>
      <protection locked="0"/>
    </xf>
    <xf numFmtId="38" fontId="10" fillId="0" borderId="61" xfId="1" applyFont="1" applyBorder="1" applyAlignment="1" applyProtection="1">
      <alignment horizontal="center" vertical="center"/>
      <protection locked="0"/>
    </xf>
    <xf numFmtId="38" fontId="10" fillId="0" borderId="62" xfId="1" applyFont="1" applyBorder="1" applyAlignment="1" applyProtection="1">
      <alignment horizontal="center" vertical="center"/>
      <protection locked="0"/>
    </xf>
    <xf numFmtId="38" fontId="0" fillId="0" borderId="19" xfId="0" applyNumberFormat="1" applyBorder="1" applyAlignment="1" applyProtection="1">
      <alignment horizontal="center" vertical="center"/>
    </xf>
    <xf numFmtId="38" fontId="0" fillId="0" borderId="13" xfId="0" applyNumberFormat="1" applyBorder="1" applyAlignment="1" applyProtection="1">
      <alignment horizontal="center" vertical="center"/>
    </xf>
    <xf numFmtId="38" fontId="0" fillId="0" borderId="45" xfId="0" applyNumberFormat="1" applyBorder="1" applyAlignment="1" applyProtection="1">
      <alignment horizontal="center" vertical="center"/>
    </xf>
    <xf numFmtId="38" fontId="0" fillId="0" borderId="46" xfId="0" applyNumberFormat="1" applyBorder="1" applyAlignment="1" applyProtection="1">
      <alignment horizontal="center" vertical="center"/>
    </xf>
    <xf numFmtId="0" fontId="12" fillId="0" borderId="24" xfId="0" applyFont="1" applyFill="1" applyBorder="1" applyAlignment="1" applyProtection="1">
      <alignment horizontal="left" vertical="center"/>
    </xf>
    <xf numFmtId="49" fontId="7" fillId="0" borderId="60" xfId="1" applyNumberFormat="1" applyFont="1" applyBorder="1" applyAlignment="1" applyProtection="1">
      <alignment horizontal="center" vertical="center"/>
      <protection locked="0"/>
    </xf>
    <xf numFmtId="49" fontId="7" fillId="0" borderId="61" xfId="1" applyNumberFormat="1" applyFont="1" applyBorder="1" applyAlignment="1" applyProtection="1">
      <alignment horizontal="center" vertical="center"/>
      <protection locked="0"/>
    </xf>
    <xf numFmtId="49" fontId="7" fillId="0" borderId="62" xfId="1" applyNumberFormat="1" applyFont="1" applyBorder="1" applyAlignment="1" applyProtection="1">
      <alignment horizontal="center" vertical="center"/>
      <protection locked="0"/>
    </xf>
    <xf numFmtId="0" fontId="16" fillId="0" borderId="0" xfId="0" applyFont="1" applyBorder="1" applyAlignment="1">
      <alignment horizontal="right" vertical="center"/>
    </xf>
    <xf numFmtId="0" fontId="16" fillId="0" borderId="57" xfId="0" applyFont="1" applyBorder="1" applyAlignment="1" applyProtection="1">
      <alignment horizontal="center" vertical="center"/>
      <protection locked="0"/>
    </xf>
    <xf numFmtId="0" fontId="16" fillId="0" borderId="44" xfId="0" applyFont="1" applyBorder="1" applyAlignment="1" applyProtection="1">
      <alignment horizontal="center" vertical="center"/>
      <protection locked="0"/>
    </xf>
    <xf numFmtId="0" fontId="17" fillId="0" borderId="0"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6" fillId="4" borderId="20" xfId="0" applyFont="1" applyFill="1" applyBorder="1" applyAlignment="1" applyProtection="1">
      <alignment horizontal="left" vertical="center"/>
    </xf>
    <xf numFmtId="0" fontId="6" fillId="4" borderId="29" xfId="0" applyFont="1" applyFill="1" applyBorder="1" applyAlignment="1" applyProtection="1">
      <alignment horizontal="left" vertical="center"/>
    </xf>
    <xf numFmtId="0" fontId="0" fillId="0" borderId="0" xfId="0" applyAlignment="1" applyProtection="1">
      <alignment horizontal="center" vertical="center"/>
    </xf>
    <xf numFmtId="0" fontId="10" fillId="0" borderId="0" xfId="0" applyFont="1" applyAlignment="1" applyProtection="1">
      <alignment horizontal="left" vertical="center"/>
    </xf>
    <xf numFmtId="0" fontId="6" fillId="5" borderId="30" xfId="0" applyFont="1" applyFill="1" applyBorder="1" applyAlignment="1" applyProtection="1">
      <alignment horizontal="left" vertical="center"/>
    </xf>
    <xf numFmtId="0" fontId="6" fillId="5" borderId="31" xfId="0" applyFont="1" applyFill="1" applyBorder="1" applyAlignment="1" applyProtection="1">
      <alignment horizontal="left" vertical="center"/>
    </xf>
    <xf numFmtId="0" fontId="29" fillId="0" borderId="0" xfId="0" applyFont="1" applyFill="1" applyBorder="1" applyAlignment="1" applyProtection="1">
      <alignment horizontal="center" vertical="center"/>
    </xf>
    <xf numFmtId="0" fontId="4" fillId="0" borderId="40" xfId="0" applyFont="1" applyFill="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19050</xdr:colOff>
      <xdr:row>5</xdr:row>
      <xdr:rowOff>171450</xdr:rowOff>
    </xdr:from>
    <xdr:to>
      <xdr:col>5</xdr:col>
      <xdr:colOff>971550</xdr:colOff>
      <xdr:row>6</xdr:row>
      <xdr:rowOff>104775</xdr:rowOff>
    </xdr:to>
    <xdr:sp macro="" textlink="">
      <xdr:nvSpPr>
        <xdr:cNvPr id="4098" name="Rectangle 2">
          <a:extLst>
            <a:ext uri="{FF2B5EF4-FFF2-40B4-BE49-F238E27FC236}">
              <a16:creationId xmlns:a16="http://schemas.microsoft.com/office/drawing/2014/main" id="{00000000-0008-0000-0000-000002100000}"/>
            </a:ext>
          </a:extLst>
        </xdr:cNvPr>
        <xdr:cNvSpPr>
          <a:spLocks noChangeArrowheads="1"/>
        </xdr:cNvSpPr>
      </xdr:nvSpPr>
      <xdr:spPr bwMode="auto">
        <a:xfrm>
          <a:off x="3990975" y="1743075"/>
          <a:ext cx="952500" cy="2190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200" b="0" i="0" u="none" strike="noStrike" baseline="0">
              <a:solidFill>
                <a:srgbClr val="000000"/>
              </a:solidFill>
              <a:latin typeface="ＭＳ Ｐゴシック"/>
              <a:ea typeface="ＭＳ Ｐゴシック"/>
            </a:rPr>
            <a:t>*　配達時間</a:t>
          </a:r>
        </a:p>
      </xdr:txBody>
    </xdr:sp>
    <xdr:clientData/>
  </xdr:twoCellAnchor>
  <xdr:twoCellAnchor>
    <xdr:from>
      <xdr:col>5</xdr:col>
      <xdr:colOff>47626</xdr:colOff>
      <xdr:row>5</xdr:row>
      <xdr:rowOff>180975</xdr:rowOff>
    </xdr:from>
    <xdr:to>
      <xdr:col>5</xdr:col>
      <xdr:colOff>885826</xdr:colOff>
      <xdr:row>6</xdr:row>
      <xdr:rowOff>76200</xdr:rowOff>
    </xdr:to>
    <xdr:sp macro="" textlink="">
      <xdr:nvSpPr>
        <xdr:cNvPr id="4099" name="Rectangle 3">
          <a:extLst>
            <a:ext uri="{FF2B5EF4-FFF2-40B4-BE49-F238E27FC236}">
              <a16:creationId xmlns:a16="http://schemas.microsoft.com/office/drawing/2014/main" id="{00000000-0008-0000-0000-000003100000}"/>
            </a:ext>
          </a:extLst>
        </xdr:cNvPr>
        <xdr:cNvSpPr>
          <a:spLocks noChangeArrowheads="1"/>
        </xdr:cNvSpPr>
      </xdr:nvSpPr>
      <xdr:spPr bwMode="auto">
        <a:xfrm>
          <a:off x="4019551" y="1752600"/>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200" b="0" i="0" u="none" strike="noStrike" baseline="0">
              <a:solidFill>
                <a:srgbClr val="FF0000"/>
              </a:solidFill>
              <a:latin typeface="ＭＳ Ｐゴシック"/>
              <a:ea typeface="ＭＳ Ｐゴシック"/>
            </a:rPr>
            <a:t>*　配達時間</a:t>
          </a:r>
        </a:p>
      </xdr:txBody>
    </xdr:sp>
    <xdr:clientData/>
  </xdr:twoCellAnchor>
  <xdr:twoCellAnchor editAs="oneCell">
    <xdr:from>
      <xdr:col>0</xdr:col>
      <xdr:colOff>9526</xdr:colOff>
      <xdr:row>0</xdr:row>
      <xdr:rowOff>0</xdr:rowOff>
    </xdr:from>
    <xdr:to>
      <xdr:col>0</xdr:col>
      <xdr:colOff>1456666</xdr:colOff>
      <xdr:row>2</xdr:row>
      <xdr:rowOff>247650</xdr:rowOff>
    </xdr:to>
    <xdr:pic>
      <xdr:nvPicPr>
        <xdr:cNvPr id="4140" name="Picture 8">
          <a:extLst>
            <a:ext uri="{FF2B5EF4-FFF2-40B4-BE49-F238E27FC236}">
              <a16:creationId xmlns:a16="http://schemas.microsoft.com/office/drawing/2014/main" id="{00000000-0008-0000-0000-00002C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6" y="0"/>
          <a:ext cx="1447140" cy="88582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6"/>
  <sheetViews>
    <sheetView showZeros="0" tabSelected="1" topLeftCell="A31" zoomScaleNormal="100" zoomScaleSheetLayoutView="70" workbookViewId="0">
      <selection activeCell="C43" sqref="C43"/>
    </sheetView>
  </sheetViews>
  <sheetFormatPr defaultRowHeight="14.25"/>
  <cols>
    <col min="1" max="1" width="23.375" style="19" customWidth="1"/>
    <col min="2" max="2" width="11.125" style="28" customWidth="1"/>
    <col min="3" max="3" width="12.5" style="19" customWidth="1"/>
    <col min="4" max="4" width="15.5" style="19" customWidth="1"/>
    <col min="5" max="5" width="3" style="19" customWidth="1"/>
    <col min="6" max="6" width="13" style="19" customWidth="1"/>
    <col min="7" max="7" width="7" style="19" customWidth="1"/>
    <col min="8" max="8" width="9.625" style="28" customWidth="1"/>
    <col min="9" max="9" width="3.125" style="28" customWidth="1"/>
    <col min="10" max="10" width="6.625" style="19" customWidth="1"/>
    <col min="11" max="11" width="2.75" style="19" customWidth="1"/>
    <col min="12" max="12" width="6.625" style="19" customWidth="1"/>
    <col min="13" max="13" width="3.5" style="19" customWidth="1"/>
    <col min="14" max="14" width="5.5" style="19" customWidth="1"/>
    <col min="15" max="15" width="4.5" style="19" customWidth="1"/>
    <col min="16" max="16" width="9" style="19"/>
    <col min="17" max="17" width="11.75" style="19" customWidth="1"/>
    <col min="18" max="21" width="9" style="19"/>
    <col min="22" max="22" width="9" style="20"/>
    <col min="23" max="16384" width="9" style="19"/>
  </cols>
  <sheetData>
    <row r="1" spans="1:22" ht="20.25" customHeight="1">
      <c r="B1" s="154" t="s">
        <v>43</v>
      </c>
      <c r="C1" s="154"/>
      <c r="D1" s="154"/>
      <c r="E1" s="154"/>
      <c r="F1" s="154"/>
      <c r="G1" s="62" t="s">
        <v>102</v>
      </c>
      <c r="H1" s="63"/>
      <c r="I1" s="62" t="s">
        <v>74</v>
      </c>
      <c r="J1" s="63"/>
      <c r="K1" s="62" t="s">
        <v>75</v>
      </c>
      <c r="L1" s="63"/>
      <c r="M1" s="62" t="s">
        <v>76</v>
      </c>
      <c r="N1" s="61"/>
      <c r="O1" s="61"/>
    </row>
    <row r="2" spans="1:22" ht="30" customHeight="1">
      <c r="B2" s="154"/>
      <c r="C2" s="154"/>
      <c r="D2" s="154"/>
      <c r="E2" s="154"/>
      <c r="F2" s="154"/>
      <c r="G2" s="156" t="s">
        <v>44</v>
      </c>
      <c r="H2" s="156"/>
      <c r="I2" s="156"/>
      <c r="J2" s="156"/>
      <c r="K2" s="156"/>
      <c r="L2" s="156"/>
      <c r="M2" s="156"/>
      <c r="N2" s="156"/>
      <c r="O2" s="156"/>
    </row>
    <row r="3" spans="1:22" ht="23.25" customHeight="1" thickBot="1">
      <c r="A3" s="29"/>
      <c r="B3" s="154"/>
      <c r="C3" s="154"/>
      <c r="D3" s="154"/>
      <c r="E3" s="154"/>
      <c r="F3" s="154"/>
      <c r="G3" s="157" t="s">
        <v>61</v>
      </c>
      <c r="H3" s="157"/>
      <c r="I3" s="157"/>
      <c r="J3" s="157"/>
      <c r="K3" s="157"/>
      <c r="L3" s="157"/>
      <c r="M3" s="157"/>
      <c r="N3" s="157"/>
      <c r="O3" s="157"/>
    </row>
    <row r="4" spans="1:22" ht="29.25" customHeight="1" thickBot="1">
      <c r="A4" s="97" t="s">
        <v>98</v>
      </c>
      <c r="B4" s="129"/>
      <c r="C4" s="130"/>
      <c r="D4" s="106" t="s">
        <v>78</v>
      </c>
      <c r="E4" s="21"/>
      <c r="F4" s="154"/>
      <c r="G4" s="154"/>
      <c r="H4" s="154"/>
      <c r="I4" s="154"/>
      <c r="J4" s="154"/>
      <c r="K4" s="154"/>
      <c r="L4" s="154"/>
      <c r="M4" s="154"/>
      <c r="N4" s="154"/>
      <c r="O4" s="154"/>
    </row>
    <row r="5" spans="1:22" ht="23.1" customHeight="1" thickBot="1">
      <c r="A5" s="105" t="s">
        <v>97</v>
      </c>
      <c r="B5" s="166"/>
      <c r="C5" s="167"/>
      <c r="D5" s="168"/>
      <c r="F5" s="100" t="s">
        <v>94</v>
      </c>
      <c r="G5" s="91" t="s">
        <v>102</v>
      </c>
      <c r="H5" s="92"/>
      <c r="I5" s="93" t="s">
        <v>74</v>
      </c>
      <c r="J5" s="96"/>
      <c r="K5" s="95" t="s">
        <v>75</v>
      </c>
      <c r="L5" s="94"/>
      <c r="M5" s="94" t="s">
        <v>76</v>
      </c>
      <c r="N5" s="96"/>
      <c r="O5" s="95" t="s">
        <v>77</v>
      </c>
    </row>
    <row r="6" spans="1:22" ht="23.1" customHeight="1" thickBot="1">
      <c r="A6" s="98" t="s">
        <v>99</v>
      </c>
      <c r="B6" s="174"/>
      <c r="C6" s="175"/>
      <c r="D6" s="176"/>
      <c r="F6" s="101" t="s">
        <v>51</v>
      </c>
      <c r="G6" s="84" t="s">
        <v>49</v>
      </c>
      <c r="H6" s="53"/>
      <c r="I6" s="54" t="s">
        <v>73</v>
      </c>
      <c r="J6" s="52"/>
      <c r="K6" s="131" t="s">
        <v>79</v>
      </c>
      <c r="L6" s="131"/>
      <c r="M6" s="131"/>
      <c r="N6" s="131"/>
      <c r="O6" s="85"/>
    </row>
    <row r="7" spans="1:22" ht="23.1" customHeight="1" thickBot="1">
      <c r="A7" s="83" t="s">
        <v>93</v>
      </c>
      <c r="B7" s="160"/>
      <c r="C7" s="161"/>
      <c r="D7" s="162"/>
      <c r="F7" s="100" t="s">
        <v>95</v>
      </c>
      <c r="G7" s="86" t="s">
        <v>50</v>
      </c>
      <c r="H7" s="87"/>
      <c r="I7" s="88" t="s">
        <v>73</v>
      </c>
      <c r="J7" s="89"/>
      <c r="K7" s="132" t="s">
        <v>79</v>
      </c>
      <c r="L7" s="132"/>
      <c r="M7" s="132"/>
      <c r="N7" s="132"/>
      <c r="O7" s="90"/>
      <c r="Q7" s="1"/>
    </row>
    <row r="8" spans="1:22" ht="33.75" customHeight="1" thickBot="1">
      <c r="A8" s="99" t="s">
        <v>100</v>
      </c>
      <c r="B8" s="163"/>
      <c r="C8" s="164"/>
      <c r="D8" s="164"/>
      <c r="E8" s="164"/>
      <c r="F8" s="164"/>
      <c r="G8" s="164"/>
      <c r="H8" s="164"/>
      <c r="I8" s="164"/>
      <c r="J8" s="164"/>
      <c r="K8" s="164"/>
      <c r="L8" s="164"/>
      <c r="M8" s="164"/>
      <c r="N8" s="164"/>
      <c r="O8" s="165"/>
    </row>
    <row r="9" spans="1:22" ht="19.5" customHeight="1">
      <c r="A9" s="159" t="s">
        <v>96</v>
      </c>
      <c r="B9" s="159"/>
      <c r="C9" s="159"/>
      <c r="D9" s="159"/>
      <c r="E9" s="159"/>
      <c r="F9" s="159"/>
      <c r="G9" s="159"/>
      <c r="H9" s="159"/>
      <c r="I9" s="159"/>
      <c r="J9" s="159"/>
      <c r="K9" s="159"/>
      <c r="L9" s="159"/>
      <c r="M9" s="159"/>
      <c r="N9" s="159"/>
      <c r="O9" s="159"/>
    </row>
    <row r="10" spans="1:22" s="23" customFormat="1" ht="24.75" customHeight="1" thickBot="1">
      <c r="A10" s="2" t="s">
        <v>30</v>
      </c>
      <c r="B10" s="158" t="s">
        <v>58</v>
      </c>
      <c r="C10" s="158"/>
      <c r="D10" s="158"/>
      <c r="E10" s="3"/>
      <c r="F10" s="2" t="s">
        <v>31</v>
      </c>
      <c r="G10" s="2"/>
      <c r="H10" s="158" t="s">
        <v>58</v>
      </c>
      <c r="I10" s="158"/>
      <c r="J10" s="158"/>
      <c r="K10" s="158"/>
      <c r="L10" s="158"/>
      <c r="M10" s="158"/>
      <c r="N10" s="158"/>
      <c r="O10" s="158"/>
      <c r="V10" s="20"/>
    </row>
    <row r="11" spans="1:22" s="23" customFormat="1" ht="19.5" customHeight="1" thickBot="1">
      <c r="A11" s="7"/>
      <c r="B11" s="8" t="s">
        <v>28</v>
      </c>
      <c r="C11" s="9" t="s">
        <v>29</v>
      </c>
      <c r="D11" s="10" t="s">
        <v>33</v>
      </c>
      <c r="E11" s="30"/>
      <c r="F11" s="181"/>
      <c r="G11" s="182"/>
      <c r="H11" s="8" t="s">
        <v>28</v>
      </c>
      <c r="I11" s="151" t="s">
        <v>29</v>
      </c>
      <c r="J11" s="152"/>
      <c r="K11" s="153"/>
      <c r="L11" s="151" t="s">
        <v>33</v>
      </c>
      <c r="M11" s="152"/>
      <c r="N11" s="152"/>
      <c r="O11" s="58"/>
      <c r="R11" s="24"/>
      <c r="S11" s="24"/>
      <c r="V11" s="20"/>
    </row>
    <row r="12" spans="1:22" ht="17.100000000000001" customHeight="1" thickBot="1">
      <c r="A12" s="11" t="s">
        <v>4</v>
      </c>
      <c r="B12" s="25">
        <v>1500</v>
      </c>
      <c r="C12" s="64"/>
      <c r="D12" s="12">
        <f t="shared" ref="D12:D21" si="0">B12*C12</f>
        <v>0</v>
      </c>
      <c r="E12" s="22"/>
      <c r="F12" s="183" t="s">
        <v>14</v>
      </c>
      <c r="G12" s="184"/>
      <c r="H12" s="25">
        <v>800</v>
      </c>
      <c r="I12" s="137"/>
      <c r="J12" s="138"/>
      <c r="K12" s="139"/>
      <c r="L12" s="143">
        <f>H12*I12</f>
        <v>0</v>
      </c>
      <c r="M12" s="144"/>
      <c r="N12" s="145"/>
      <c r="O12" s="59"/>
    </row>
    <row r="13" spans="1:22" ht="17.100000000000001" customHeight="1" thickBot="1">
      <c r="A13" s="11" t="s">
        <v>5</v>
      </c>
      <c r="B13" s="25">
        <v>1800</v>
      </c>
      <c r="C13" s="64"/>
      <c r="D13" s="12">
        <f t="shared" si="0"/>
        <v>0</v>
      </c>
      <c r="E13" s="22"/>
      <c r="F13" s="183" t="s">
        <v>15</v>
      </c>
      <c r="G13" s="184"/>
      <c r="H13" s="25">
        <v>800</v>
      </c>
      <c r="I13" s="137"/>
      <c r="J13" s="138"/>
      <c r="K13" s="139"/>
      <c r="L13" s="143">
        <f t="shared" ref="L13:L23" si="1">H13*I13</f>
        <v>0</v>
      </c>
      <c r="M13" s="144"/>
      <c r="N13" s="145"/>
      <c r="O13" s="102"/>
    </row>
    <row r="14" spans="1:22" ht="17.100000000000001" customHeight="1" thickBot="1">
      <c r="A14" s="11" t="s">
        <v>9</v>
      </c>
      <c r="B14" s="25">
        <v>1000</v>
      </c>
      <c r="C14" s="64"/>
      <c r="D14" s="12">
        <f t="shared" si="0"/>
        <v>0</v>
      </c>
      <c r="E14" s="22"/>
      <c r="F14" s="183" t="s">
        <v>17</v>
      </c>
      <c r="G14" s="184"/>
      <c r="H14" s="25">
        <v>650</v>
      </c>
      <c r="I14" s="137"/>
      <c r="J14" s="138"/>
      <c r="K14" s="139"/>
      <c r="L14" s="143">
        <f t="shared" si="1"/>
        <v>0</v>
      </c>
      <c r="M14" s="144"/>
      <c r="N14" s="145"/>
      <c r="O14" s="102"/>
    </row>
    <row r="15" spans="1:22" ht="17.100000000000001" customHeight="1" thickBot="1">
      <c r="A15" s="11" t="s">
        <v>10</v>
      </c>
      <c r="B15" s="25">
        <v>1100</v>
      </c>
      <c r="C15" s="64"/>
      <c r="D15" s="12">
        <f t="shared" si="0"/>
        <v>0</v>
      </c>
      <c r="E15" s="22"/>
      <c r="F15" s="183" t="s">
        <v>18</v>
      </c>
      <c r="G15" s="184"/>
      <c r="H15" s="25">
        <v>650</v>
      </c>
      <c r="I15" s="137"/>
      <c r="J15" s="138"/>
      <c r="K15" s="139"/>
      <c r="L15" s="143">
        <f t="shared" si="1"/>
        <v>0</v>
      </c>
      <c r="M15" s="144"/>
      <c r="N15" s="145"/>
      <c r="O15" s="102"/>
      <c r="T15" s="20"/>
    </row>
    <row r="16" spans="1:22" ht="17.100000000000001" customHeight="1" thickBot="1">
      <c r="A16" s="11" t="s">
        <v>11</v>
      </c>
      <c r="B16" s="25">
        <v>1000</v>
      </c>
      <c r="C16" s="64"/>
      <c r="D16" s="12">
        <f t="shared" si="0"/>
        <v>0</v>
      </c>
      <c r="E16" s="22"/>
      <c r="F16" s="183" t="s">
        <v>19</v>
      </c>
      <c r="G16" s="184"/>
      <c r="H16" s="25">
        <v>650</v>
      </c>
      <c r="I16" s="137"/>
      <c r="J16" s="138"/>
      <c r="K16" s="139"/>
      <c r="L16" s="143">
        <f t="shared" si="1"/>
        <v>0</v>
      </c>
      <c r="M16" s="144"/>
      <c r="N16" s="145"/>
      <c r="O16" s="102"/>
      <c r="T16" s="20"/>
    </row>
    <row r="17" spans="1:15" ht="17.100000000000001" customHeight="1" thickBot="1">
      <c r="A17" s="11" t="s">
        <v>12</v>
      </c>
      <c r="B17" s="25">
        <v>3000</v>
      </c>
      <c r="C17" s="64"/>
      <c r="D17" s="12">
        <f t="shared" si="0"/>
        <v>0</v>
      </c>
      <c r="E17" s="22"/>
      <c r="F17" s="183" t="s">
        <v>12</v>
      </c>
      <c r="G17" s="184"/>
      <c r="H17" s="25">
        <v>3000</v>
      </c>
      <c r="I17" s="137"/>
      <c r="J17" s="138"/>
      <c r="K17" s="139"/>
      <c r="L17" s="143">
        <f t="shared" si="1"/>
        <v>0</v>
      </c>
      <c r="M17" s="144"/>
      <c r="N17" s="145"/>
      <c r="O17" s="102"/>
    </row>
    <row r="18" spans="1:15" ht="17.100000000000001" customHeight="1" thickBot="1">
      <c r="A18" s="11" t="s">
        <v>3</v>
      </c>
      <c r="B18" s="25">
        <v>1200</v>
      </c>
      <c r="C18" s="64"/>
      <c r="D18" s="12">
        <f t="shared" si="0"/>
        <v>0</v>
      </c>
      <c r="E18" s="22"/>
      <c r="F18" s="183" t="s">
        <v>2</v>
      </c>
      <c r="G18" s="184"/>
      <c r="H18" s="25">
        <v>650</v>
      </c>
      <c r="I18" s="137"/>
      <c r="J18" s="138"/>
      <c r="K18" s="139"/>
      <c r="L18" s="143">
        <f t="shared" si="1"/>
        <v>0</v>
      </c>
      <c r="M18" s="144"/>
      <c r="N18" s="145"/>
      <c r="O18" s="102"/>
    </row>
    <row r="19" spans="1:15" ht="17.100000000000001" customHeight="1" thickBot="1">
      <c r="A19" s="11" t="s">
        <v>13</v>
      </c>
      <c r="B19" s="25">
        <v>1200</v>
      </c>
      <c r="C19" s="64"/>
      <c r="D19" s="12">
        <f t="shared" si="0"/>
        <v>0</v>
      </c>
      <c r="E19" s="22"/>
      <c r="F19" s="183" t="s">
        <v>20</v>
      </c>
      <c r="G19" s="184"/>
      <c r="H19" s="25">
        <v>650</v>
      </c>
      <c r="I19" s="137"/>
      <c r="J19" s="138"/>
      <c r="K19" s="139"/>
      <c r="L19" s="143">
        <f t="shared" si="1"/>
        <v>0</v>
      </c>
      <c r="M19" s="144"/>
      <c r="N19" s="145"/>
      <c r="O19" s="102"/>
    </row>
    <row r="20" spans="1:15" ht="17.100000000000001" customHeight="1" thickBot="1">
      <c r="A20" s="11" t="s">
        <v>14</v>
      </c>
      <c r="B20" s="25">
        <v>800</v>
      </c>
      <c r="C20" s="64"/>
      <c r="D20" s="12">
        <f t="shared" si="0"/>
        <v>0</v>
      </c>
      <c r="E20" s="22"/>
      <c r="F20" s="183" t="s">
        <v>21</v>
      </c>
      <c r="G20" s="184"/>
      <c r="H20" s="25">
        <v>650</v>
      </c>
      <c r="I20" s="137"/>
      <c r="J20" s="138"/>
      <c r="K20" s="139"/>
      <c r="L20" s="143">
        <f t="shared" si="1"/>
        <v>0</v>
      </c>
      <c r="M20" s="144"/>
      <c r="N20" s="145"/>
      <c r="O20" s="102"/>
    </row>
    <row r="21" spans="1:15" ht="17.100000000000001" customHeight="1" thickBot="1">
      <c r="A21" s="11" t="s">
        <v>15</v>
      </c>
      <c r="B21" s="25">
        <v>800</v>
      </c>
      <c r="C21" s="67"/>
      <c r="D21" s="43">
        <f t="shared" si="0"/>
        <v>0</v>
      </c>
      <c r="E21" s="22"/>
      <c r="F21" s="183" t="s">
        <v>1</v>
      </c>
      <c r="G21" s="184"/>
      <c r="H21" s="25">
        <v>580</v>
      </c>
      <c r="I21" s="137"/>
      <c r="J21" s="138"/>
      <c r="K21" s="139"/>
      <c r="L21" s="143">
        <f t="shared" si="1"/>
        <v>0</v>
      </c>
      <c r="M21" s="144"/>
      <c r="N21" s="145"/>
      <c r="O21" s="102"/>
    </row>
    <row r="22" spans="1:15" ht="17.100000000000001" customHeight="1" thickBot="1">
      <c r="A22" s="11" t="s">
        <v>16</v>
      </c>
      <c r="B22" s="40" t="s">
        <v>65</v>
      </c>
      <c r="C22" s="68"/>
      <c r="D22" s="45"/>
      <c r="E22" s="22"/>
      <c r="F22" s="183" t="s">
        <v>0</v>
      </c>
      <c r="G22" s="184"/>
      <c r="H22" s="25">
        <v>580</v>
      </c>
      <c r="I22" s="137"/>
      <c r="J22" s="138"/>
      <c r="K22" s="139"/>
      <c r="L22" s="143">
        <f t="shared" si="1"/>
        <v>0</v>
      </c>
      <c r="M22" s="144"/>
      <c r="N22" s="145"/>
      <c r="O22" s="102"/>
    </row>
    <row r="23" spans="1:15" ht="17.100000000000001" customHeight="1" thickBot="1">
      <c r="A23" s="11" t="s">
        <v>66</v>
      </c>
      <c r="B23" s="42" t="s">
        <v>67</v>
      </c>
      <c r="C23" s="69"/>
      <c r="D23" s="45"/>
      <c r="E23" s="22"/>
      <c r="F23" s="183" t="s">
        <v>52</v>
      </c>
      <c r="G23" s="184"/>
      <c r="H23" s="25">
        <v>500</v>
      </c>
      <c r="I23" s="137"/>
      <c r="J23" s="138"/>
      <c r="K23" s="139"/>
      <c r="L23" s="143">
        <f t="shared" si="1"/>
        <v>0</v>
      </c>
      <c r="M23" s="144"/>
      <c r="N23" s="145"/>
      <c r="O23" s="102"/>
    </row>
    <row r="24" spans="1:15" ht="17.100000000000001" customHeight="1" thickBot="1">
      <c r="A24" s="14"/>
      <c r="B24" s="26" t="s">
        <v>57</v>
      </c>
      <c r="C24" s="56">
        <f>SUM(C12:C23)</f>
        <v>0</v>
      </c>
      <c r="D24" s="44">
        <f>SUM(D12:D23)</f>
        <v>0</v>
      </c>
      <c r="F24" s="14"/>
      <c r="G24" s="16"/>
      <c r="H24" s="26" t="s">
        <v>57</v>
      </c>
      <c r="I24" s="140">
        <f>SUM(I12:I23)</f>
        <v>0</v>
      </c>
      <c r="J24" s="171"/>
      <c r="K24" s="172"/>
      <c r="L24" s="169">
        <f>SUM(L12:L23)</f>
        <v>0</v>
      </c>
      <c r="M24" s="170"/>
      <c r="N24" s="170"/>
      <c r="O24" s="103">
        <f>SUM(O12:O23)</f>
        <v>0</v>
      </c>
    </row>
    <row r="25" spans="1:15" ht="24.75" customHeight="1" thickBot="1">
      <c r="A25" s="2" t="s">
        <v>32</v>
      </c>
      <c r="B25" s="155"/>
      <c r="C25" s="155"/>
      <c r="D25" s="155"/>
      <c r="E25" s="23"/>
      <c r="F25" s="2" t="s">
        <v>53</v>
      </c>
      <c r="G25" s="2"/>
      <c r="H25" s="134" t="s">
        <v>80</v>
      </c>
      <c r="I25" s="134"/>
      <c r="J25" s="134"/>
      <c r="K25" s="134"/>
      <c r="L25" s="134"/>
      <c r="M25" s="134"/>
      <c r="N25" s="134"/>
      <c r="O25" s="57"/>
    </row>
    <row r="26" spans="1:15" ht="19.5" customHeight="1" thickBot="1">
      <c r="A26" s="7"/>
      <c r="B26" s="8" t="s">
        <v>28</v>
      </c>
      <c r="C26" s="9" t="s">
        <v>29</v>
      </c>
      <c r="D26" s="10" t="s">
        <v>33</v>
      </c>
      <c r="E26" s="30"/>
      <c r="F26" s="181"/>
      <c r="G26" s="182"/>
      <c r="H26" s="8" t="s">
        <v>28</v>
      </c>
      <c r="I26" s="151" t="s">
        <v>29</v>
      </c>
      <c r="J26" s="152"/>
      <c r="K26" s="153"/>
      <c r="L26" s="151" t="s">
        <v>33</v>
      </c>
      <c r="M26" s="152"/>
      <c r="N26" s="152"/>
      <c r="O26" s="58"/>
    </row>
    <row r="27" spans="1:15" ht="17.100000000000001" customHeight="1" thickBot="1">
      <c r="A27" s="11" t="s">
        <v>34</v>
      </c>
      <c r="B27" s="25">
        <v>6500</v>
      </c>
      <c r="C27" s="55"/>
      <c r="D27" s="12">
        <f t="shared" ref="D27:D34" si="2">B27*C27</f>
        <v>0</v>
      </c>
      <c r="E27" s="22"/>
      <c r="F27" s="183" t="s">
        <v>22</v>
      </c>
      <c r="G27" s="184"/>
      <c r="H27" s="25">
        <v>2500</v>
      </c>
      <c r="I27" s="137"/>
      <c r="J27" s="138"/>
      <c r="K27" s="139"/>
      <c r="L27" s="143">
        <f>H27*I27</f>
        <v>0</v>
      </c>
      <c r="M27" s="144"/>
      <c r="N27" s="145"/>
      <c r="O27" s="59"/>
    </row>
    <row r="28" spans="1:15" ht="17.100000000000001" customHeight="1" thickBot="1">
      <c r="A28" s="11" t="s">
        <v>8</v>
      </c>
      <c r="B28" s="25">
        <v>4500</v>
      </c>
      <c r="C28" s="55"/>
      <c r="D28" s="12">
        <f t="shared" si="2"/>
        <v>0</v>
      </c>
      <c r="E28" s="22"/>
      <c r="F28" s="183" t="s">
        <v>23</v>
      </c>
      <c r="G28" s="184"/>
      <c r="H28" s="25">
        <v>3000</v>
      </c>
      <c r="I28" s="137"/>
      <c r="J28" s="138"/>
      <c r="K28" s="139"/>
      <c r="L28" s="143">
        <f t="shared" ref="L28:L34" si="3">H28*I28</f>
        <v>0</v>
      </c>
      <c r="M28" s="144"/>
      <c r="N28" s="145"/>
      <c r="O28" s="59"/>
    </row>
    <row r="29" spans="1:15" ht="17.100000000000001" customHeight="1" thickBot="1">
      <c r="A29" s="11" t="s">
        <v>7</v>
      </c>
      <c r="B29" s="25">
        <v>3000</v>
      </c>
      <c r="C29" s="55"/>
      <c r="D29" s="12">
        <f t="shared" si="2"/>
        <v>0</v>
      </c>
      <c r="E29" s="22"/>
      <c r="F29" s="183" t="s">
        <v>24</v>
      </c>
      <c r="G29" s="184"/>
      <c r="H29" s="25">
        <v>3000</v>
      </c>
      <c r="I29" s="137"/>
      <c r="J29" s="138"/>
      <c r="K29" s="139"/>
      <c r="L29" s="143">
        <f t="shared" si="3"/>
        <v>0</v>
      </c>
      <c r="M29" s="144"/>
      <c r="N29" s="145"/>
      <c r="O29" s="59"/>
    </row>
    <row r="30" spans="1:15" ht="17.100000000000001" customHeight="1" thickBot="1">
      <c r="A30" s="11" t="s">
        <v>6</v>
      </c>
      <c r="B30" s="25">
        <v>2000</v>
      </c>
      <c r="C30" s="55"/>
      <c r="D30" s="12">
        <f t="shared" si="2"/>
        <v>0</v>
      </c>
      <c r="E30" s="22"/>
      <c r="F30" s="183" t="s">
        <v>25</v>
      </c>
      <c r="G30" s="184"/>
      <c r="H30" s="25">
        <v>4000</v>
      </c>
      <c r="I30" s="137"/>
      <c r="J30" s="138"/>
      <c r="K30" s="139"/>
      <c r="L30" s="143">
        <f t="shared" si="3"/>
        <v>0</v>
      </c>
      <c r="M30" s="144"/>
      <c r="N30" s="145"/>
      <c r="O30" s="59"/>
    </row>
    <row r="31" spans="1:15" ht="17.100000000000001" customHeight="1" thickBot="1">
      <c r="A31" s="11" t="s">
        <v>5</v>
      </c>
      <c r="B31" s="25">
        <v>1800</v>
      </c>
      <c r="C31" s="55"/>
      <c r="D31" s="12">
        <f t="shared" si="2"/>
        <v>0</v>
      </c>
      <c r="E31" s="22"/>
      <c r="F31" s="183" t="s">
        <v>35</v>
      </c>
      <c r="G31" s="184"/>
      <c r="H31" s="25">
        <v>4000</v>
      </c>
      <c r="I31" s="137"/>
      <c r="J31" s="138"/>
      <c r="K31" s="139"/>
      <c r="L31" s="143">
        <f t="shared" si="3"/>
        <v>0</v>
      </c>
      <c r="M31" s="144"/>
      <c r="N31" s="145"/>
      <c r="O31" s="59"/>
    </row>
    <row r="32" spans="1:15" ht="17.100000000000001" customHeight="1" thickBot="1">
      <c r="A32" s="11" t="s">
        <v>4</v>
      </c>
      <c r="B32" s="25">
        <v>1500</v>
      </c>
      <c r="C32" s="55"/>
      <c r="D32" s="12">
        <f t="shared" si="2"/>
        <v>0</v>
      </c>
      <c r="E32" s="22"/>
      <c r="F32" s="183" t="s">
        <v>36</v>
      </c>
      <c r="G32" s="184"/>
      <c r="H32" s="25">
        <v>5000</v>
      </c>
      <c r="I32" s="137"/>
      <c r="J32" s="138"/>
      <c r="K32" s="139"/>
      <c r="L32" s="143">
        <f t="shared" si="3"/>
        <v>0</v>
      </c>
      <c r="M32" s="144"/>
      <c r="N32" s="145"/>
      <c r="O32" s="59"/>
    </row>
    <row r="33" spans="1:15" ht="17.100000000000001" customHeight="1" thickBot="1">
      <c r="A33" s="11" t="s">
        <v>3</v>
      </c>
      <c r="B33" s="25">
        <v>1200</v>
      </c>
      <c r="C33" s="55"/>
      <c r="D33" s="12">
        <f t="shared" si="2"/>
        <v>0</v>
      </c>
      <c r="E33" s="22"/>
      <c r="F33" s="183" t="s">
        <v>54</v>
      </c>
      <c r="G33" s="184"/>
      <c r="H33" s="25">
        <v>8000</v>
      </c>
      <c r="I33" s="137"/>
      <c r="J33" s="138"/>
      <c r="K33" s="139"/>
      <c r="L33" s="143">
        <f t="shared" si="3"/>
        <v>0</v>
      </c>
      <c r="M33" s="144"/>
      <c r="N33" s="145"/>
      <c r="O33" s="59"/>
    </row>
    <row r="34" spans="1:15" ht="17.100000000000001" customHeight="1" thickBot="1">
      <c r="A34" s="11" t="s">
        <v>13</v>
      </c>
      <c r="B34" s="25">
        <v>1200</v>
      </c>
      <c r="C34" s="55"/>
      <c r="D34" s="12">
        <f t="shared" si="2"/>
        <v>0</v>
      </c>
      <c r="E34" s="22"/>
      <c r="F34" s="183" t="s">
        <v>26</v>
      </c>
      <c r="G34" s="184"/>
      <c r="H34" s="25">
        <v>4500</v>
      </c>
      <c r="I34" s="137"/>
      <c r="J34" s="138"/>
      <c r="K34" s="139"/>
      <c r="L34" s="143">
        <f t="shared" si="3"/>
        <v>0</v>
      </c>
      <c r="M34" s="144"/>
      <c r="N34" s="145"/>
      <c r="O34" s="59"/>
    </row>
    <row r="35" spans="1:15" ht="17.100000000000001" customHeight="1" thickBot="1">
      <c r="A35" s="14"/>
      <c r="B35" s="26" t="s">
        <v>57</v>
      </c>
      <c r="C35" s="66">
        <f>SUM(C23:C34)</f>
        <v>0</v>
      </c>
      <c r="D35" s="15">
        <f>SUM(D23:D34)</f>
        <v>0</v>
      </c>
      <c r="E35" s="22"/>
      <c r="F35" s="183" t="s">
        <v>27</v>
      </c>
      <c r="G35" s="184"/>
      <c r="H35" s="25">
        <v>3500</v>
      </c>
      <c r="I35" s="137"/>
      <c r="J35" s="138"/>
      <c r="K35" s="139"/>
      <c r="L35" s="143">
        <f t="shared" ref="L35" si="4">H35*I35</f>
        <v>0</v>
      </c>
      <c r="M35" s="144"/>
      <c r="N35" s="145"/>
      <c r="O35" s="59"/>
    </row>
    <row r="36" spans="1:15" ht="17.100000000000001" customHeight="1" thickBot="1">
      <c r="A36" s="2" t="s">
        <v>37</v>
      </c>
      <c r="B36" s="39"/>
      <c r="C36" s="2"/>
      <c r="D36" s="2"/>
      <c r="E36" s="22"/>
      <c r="F36" s="183" t="s">
        <v>103</v>
      </c>
      <c r="G36" s="184"/>
      <c r="H36" s="111" t="s">
        <v>108</v>
      </c>
      <c r="I36" s="137"/>
      <c r="J36" s="138"/>
      <c r="K36" s="139"/>
      <c r="L36" s="148"/>
      <c r="M36" s="149"/>
      <c r="N36" s="150"/>
      <c r="O36" s="59"/>
    </row>
    <row r="37" spans="1:15" ht="17.100000000000001" customHeight="1" thickBot="1">
      <c r="A37" s="7"/>
      <c r="B37" s="8" t="s">
        <v>28</v>
      </c>
      <c r="C37" s="9" t="s">
        <v>29</v>
      </c>
      <c r="D37" s="10" t="s">
        <v>33</v>
      </c>
      <c r="E37" s="22"/>
      <c r="F37" s="183" t="s">
        <v>104</v>
      </c>
      <c r="G37" s="184"/>
      <c r="H37" s="111" t="s">
        <v>108</v>
      </c>
      <c r="I37" s="137"/>
      <c r="J37" s="138"/>
      <c r="K37" s="139"/>
      <c r="L37" s="148"/>
      <c r="M37" s="149"/>
      <c r="N37" s="150"/>
      <c r="O37" s="59"/>
    </row>
    <row r="38" spans="1:15" ht="17.100000000000001" customHeight="1" thickBot="1">
      <c r="A38" s="11" t="s">
        <v>39</v>
      </c>
      <c r="B38" s="111" t="s">
        <v>55</v>
      </c>
      <c r="C38" s="64"/>
      <c r="D38" s="13"/>
      <c r="E38" s="22"/>
      <c r="F38" s="183" t="s">
        <v>105</v>
      </c>
      <c r="G38" s="184"/>
      <c r="H38" s="111" t="s">
        <v>108</v>
      </c>
      <c r="I38" s="137"/>
      <c r="J38" s="138"/>
      <c r="K38" s="139"/>
      <c r="L38" s="148"/>
      <c r="M38" s="149"/>
      <c r="N38" s="150"/>
      <c r="O38" s="59"/>
    </row>
    <row r="39" spans="1:15" ht="17.100000000000001" customHeight="1" thickBot="1">
      <c r="A39" s="11" t="s">
        <v>40</v>
      </c>
      <c r="B39" s="111" t="s">
        <v>56</v>
      </c>
      <c r="C39" s="64"/>
      <c r="D39" s="13"/>
      <c r="F39" s="14"/>
      <c r="G39" s="16"/>
      <c r="H39" s="26" t="s">
        <v>57</v>
      </c>
      <c r="I39" s="140">
        <f>SUM(I27:I38)</f>
        <v>0</v>
      </c>
      <c r="J39" s="141"/>
      <c r="K39" s="142"/>
      <c r="L39" s="146">
        <f>SUM(L27:L38)</f>
        <v>0</v>
      </c>
      <c r="M39" s="147"/>
      <c r="N39" s="147"/>
      <c r="O39" s="59"/>
    </row>
    <row r="40" spans="1:15" ht="25.5" customHeight="1" thickBot="1">
      <c r="A40" s="11" t="s">
        <v>68</v>
      </c>
      <c r="B40" s="25">
        <v>3500</v>
      </c>
      <c r="C40" s="64"/>
      <c r="D40" s="12">
        <f>B40*C40</f>
        <v>0</v>
      </c>
      <c r="E40" s="3"/>
      <c r="F40" s="2" t="s">
        <v>38</v>
      </c>
      <c r="G40" s="2"/>
      <c r="H40" s="134" t="s">
        <v>80</v>
      </c>
      <c r="I40" s="134"/>
      <c r="J40" s="134"/>
      <c r="K40" s="134"/>
      <c r="L40" s="134"/>
      <c r="M40" s="134"/>
      <c r="N40" s="134"/>
      <c r="O40" s="35"/>
    </row>
    <row r="41" spans="1:15" ht="20.25" customHeight="1" thickBot="1">
      <c r="A41" s="72"/>
      <c r="B41" s="73" t="s">
        <v>57</v>
      </c>
      <c r="C41" s="66">
        <f>SUM(C35:C40)</f>
        <v>0</v>
      </c>
      <c r="D41" s="17">
        <f>SUM(D36:D40)</f>
        <v>0</v>
      </c>
      <c r="E41" s="30"/>
      <c r="F41" s="181"/>
      <c r="G41" s="182"/>
      <c r="H41" s="8" t="s">
        <v>28</v>
      </c>
      <c r="I41" s="151" t="s">
        <v>29</v>
      </c>
      <c r="J41" s="152"/>
      <c r="K41" s="153"/>
      <c r="L41" s="151" t="s">
        <v>33</v>
      </c>
      <c r="M41" s="152"/>
      <c r="N41" s="152"/>
      <c r="O41" s="58"/>
    </row>
    <row r="42" spans="1:15" ht="17.100000000000001" customHeight="1" thickBot="1">
      <c r="A42" s="2" t="s">
        <v>90</v>
      </c>
      <c r="B42" s="39"/>
      <c r="C42" s="2"/>
      <c r="D42" s="2"/>
      <c r="E42" s="22"/>
      <c r="F42" s="183" t="s">
        <v>45</v>
      </c>
      <c r="G42" s="184"/>
      <c r="H42" s="25">
        <v>10000</v>
      </c>
      <c r="I42" s="137"/>
      <c r="J42" s="138"/>
      <c r="K42" s="139"/>
      <c r="L42" s="143">
        <f>H42*I42</f>
        <v>0</v>
      </c>
      <c r="M42" s="144"/>
      <c r="N42" s="145"/>
      <c r="O42" s="59"/>
    </row>
    <row r="43" spans="1:15" ht="17.100000000000001" customHeight="1" thickBot="1">
      <c r="A43" s="78" t="s">
        <v>62</v>
      </c>
      <c r="B43" s="79">
        <v>100</v>
      </c>
      <c r="C43" s="80"/>
      <c r="D43" s="81">
        <f>B43*C43</f>
        <v>0</v>
      </c>
      <c r="E43" s="22"/>
      <c r="F43" s="183" t="s">
        <v>46</v>
      </c>
      <c r="G43" s="184"/>
      <c r="H43" s="25">
        <v>6500</v>
      </c>
      <c r="I43" s="137"/>
      <c r="J43" s="138"/>
      <c r="K43" s="139"/>
      <c r="L43" s="143">
        <f t="shared" ref="L43:L46" si="5">H43*I43</f>
        <v>0</v>
      </c>
      <c r="M43" s="144"/>
      <c r="N43" s="145"/>
      <c r="O43" s="59"/>
    </row>
    <row r="44" spans="1:15" ht="17.100000000000001" customHeight="1" thickBot="1">
      <c r="A44" s="31" t="s">
        <v>59</v>
      </c>
      <c r="B44" s="32">
        <v>120</v>
      </c>
      <c r="C44" s="65"/>
      <c r="D44" s="12">
        <f>B44*C44</f>
        <v>0</v>
      </c>
      <c r="E44" s="22"/>
      <c r="F44" s="183" t="s">
        <v>69</v>
      </c>
      <c r="G44" s="184"/>
      <c r="H44" s="25">
        <v>5000</v>
      </c>
      <c r="I44" s="137"/>
      <c r="J44" s="138"/>
      <c r="K44" s="139"/>
      <c r="L44" s="143">
        <f t="shared" si="5"/>
        <v>0</v>
      </c>
      <c r="M44" s="144"/>
      <c r="N44" s="145"/>
      <c r="O44" s="59"/>
    </row>
    <row r="45" spans="1:15" ht="17.100000000000001" customHeight="1" thickBot="1">
      <c r="A45" s="34" t="s">
        <v>60</v>
      </c>
      <c r="B45" s="33">
        <v>150</v>
      </c>
      <c r="C45" s="65"/>
      <c r="D45" s="12">
        <f>B45*C45</f>
        <v>0</v>
      </c>
      <c r="E45" s="22"/>
      <c r="F45" s="183" t="s">
        <v>47</v>
      </c>
      <c r="G45" s="184"/>
      <c r="H45" s="25">
        <v>3500</v>
      </c>
      <c r="I45" s="137"/>
      <c r="J45" s="138"/>
      <c r="K45" s="139"/>
      <c r="L45" s="143">
        <f t="shared" si="5"/>
        <v>0</v>
      </c>
      <c r="M45" s="144"/>
      <c r="N45" s="145"/>
      <c r="O45" s="59"/>
    </row>
    <row r="46" spans="1:15" ht="17.100000000000001" customHeight="1" thickBot="1">
      <c r="A46" s="72"/>
      <c r="B46" s="73" t="s">
        <v>57</v>
      </c>
      <c r="C46" s="66">
        <f>SUM(C43:C45)</f>
        <v>0</v>
      </c>
      <c r="D46" s="17">
        <f>SUM(D41:D45)</f>
        <v>0</v>
      </c>
      <c r="E46" s="22"/>
      <c r="F46" s="183" t="s">
        <v>48</v>
      </c>
      <c r="G46" s="184"/>
      <c r="H46" s="25">
        <v>2000</v>
      </c>
      <c r="I46" s="137"/>
      <c r="J46" s="138"/>
      <c r="K46" s="139"/>
      <c r="L46" s="143">
        <f t="shared" si="5"/>
        <v>0</v>
      </c>
      <c r="M46" s="144"/>
      <c r="N46" s="145"/>
      <c r="O46" s="59"/>
    </row>
    <row r="47" spans="1:15" ht="17.100000000000001" customHeight="1" thickBot="1">
      <c r="A47" s="2" t="s">
        <v>107</v>
      </c>
      <c r="B47" s="8" t="s">
        <v>28</v>
      </c>
      <c r="C47" s="107" t="s">
        <v>29</v>
      </c>
      <c r="D47" s="10" t="s">
        <v>33</v>
      </c>
      <c r="E47" s="108"/>
      <c r="F47" s="187"/>
      <c r="G47" s="188"/>
      <c r="H47" s="26" t="s">
        <v>57</v>
      </c>
      <c r="I47" s="140">
        <f>SUM(I42:I46)</f>
        <v>0</v>
      </c>
      <c r="J47" s="141"/>
      <c r="K47" s="142"/>
      <c r="L47" s="146">
        <f>SUM(L42:L46)</f>
        <v>0</v>
      </c>
      <c r="M47" s="147"/>
      <c r="N47" s="147"/>
      <c r="O47" s="59"/>
    </row>
    <row r="48" spans="1:15" ht="17.100000000000001" customHeight="1" thickBot="1">
      <c r="A48" s="38" t="s">
        <v>64</v>
      </c>
      <c r="B48" s="32">
        <v>160</v>
      </c>
      <c r="C48" s="65"/>
      <c r="D48" s="12">
        <f>B48*C48</f>
        <v>0</v>
      </c>
      <c r="E48" s="4"/>
      <c r="F48" s="190"/>
      <c r="G48" s="190"/>
      <c r="H48" s="110"/>
      <c r="I48" s="133"/>
      <c r="J48" s="133"/>
      <c r="K48" s="133"/>
      <c r="L48" s="133"/>
      <c r="M48" s="133"/>
      <c r="N48" s="133"/>
      <c r="O48" s="30"/>
    </row>
    <row r="49" spans="1:15" ht="17.100000000000001" customHeight="1" thickBot="1">
      <c r="A49" s="37" t="s">
        <v>63</v>
      </c>
      <c r="B49" s="33">
        <v>160</v>
      </c>
      <c r="C49" s="65"/>
      <c r="D49" s="12">
        <f>B49*C49</f>
        <v>0</v>
      </c>
      <c r="E49" s="4"/>
      <c r="F49" s="189" t="s">
        <v>101</v>
      </c>
      <c r="G49" s="189"/>
      <c r="H49" s="189"/>
      <c r="I49" s="189"/>
      <c r="J49" s="189"/>
      <c r="K49" s="189"/>
      <c r="L49" s="189"/>
      <c r="M49" s="189"/>
      <c r="N49" s="189"/>
      <c r="O49" s="76">
        <f>H49*J49</f>
        <v>0</v>
      </c>
    </row>
    <row r="50" spans="1:15" ht="17.100000000000001" customHeight="1" thickBot="1">
      <c r="A50" s="72"/>
      <c r="B50" s="73" t="s">
        <v>57</v>
      </c>
      <c r="C50" s="66">
        <f>SUM(C47:C49)</f>
        <v>0</v>
      </c>
      <c r="D50" s="17">
        <f>SUM(D48:D49)</f>
        <v>0</v>
      </c>
      <c r="E50" s="4"/>
      <c r="F50" s="189" t="s">
        <v>106</v>
      </c>
      <c r="G50" s="189"/>
      <c r="H50" s="189"/>
      <c r="I50" s="189"/>
      <c r="J50" s="189"/>
      <c r="K50" s="189"/>
      <c r="L50" s="189"/>
      <c r="M50" s="189"/>
      <c r="N50" s="189"/>
      <c r="O50" s="76">
        <f>H50*J50</f>
        <v>0</v>
      </c>
    </row>
    <row r="51" spans="1:15" ht="9" customHeight="1">
      <c r="A51" s="109"/>
      <c r="B51" s="109"/>
      <c r="C51" s="109"/>
      <c r="D51" s="109"/>
      <c r="E51" s="4"/>
      <c r="F51" s="74"/>
      <c r="G51" s="4"/>
      <c r="H51" s="36"/>
      <c r="I51" s="46"/>
      <c r="J51" s="46"/>
      <c r="K51" s="46"/>
      <c r="L51" s="75"/>
      <c r="M51" s="75"/>
      <c r="N51" s="75"/>
      <c r="O51" s="76"/>
    </row>
    <row r="52" spans="1:15" ht="21" customHeight="1" thickBot="1">
      <c r="A52" s="180"/>
      <c r="B52" s="180"/>
      <c r="C52" s="180"/>
      <c r="D52" s="180"/>
      <c r="E52" s="4"/>
      <c r="F52" s="4"/>
      <c r="G52" s="4"/>
      <c r="H52" s="82" t="s">
        <v>87</v>
      </c>
      <c r="I52" s="127" t="s">
        <v>88</v>
      </c>
      <c r="J52" s="127"/>
      <c r="K52" s="127"/>
      <c r="L52" s="128" t="s">
        <v>89</v>
      </c>
      <c r="M52" s="128"/>
      <c r="N52" s="128"/>
      <c r="O52" s="4"/>
    </row>
    <row r="53" spans="1:15" ht="31.5" customHeight="1" thickBot="1">
      <c r="A53" s="121"/>
      <c r="B53" s="121"/>
      <c r="C53" s="121"/>
      <c r="D53" s="121"/>
      <c r="E53" s="41"/>
      <c r="F53" s="135" t="s">
        <v>70</v>
      </c>
      <c r="G53" s="136"/>
      <c r="H53" s="77">
        <f>C24+I24+C35+C41+C4+I39+I47</f>
        <v>0</v>
      </c>
      <c r="I53" s="122">
        <f>C46+C50</f>
        <v>0</v>
      </c>
      <c r="J53" s="122"/>
      <c r="K53" s="123"/>
      <c r="L53" s="124">
        <f>D24+L24+D35+D41+L39+L47+D46+D50</f>
        <v>0</v>
      </c>
      <c r="M53" s="125"/>
      <c r="N53" s="126"/>
      <c r="O53" s="60"/>
    </row>
    <row r="54" spans="1:15" ht="39" customHeight="1" thickBot="1">
      <c r="A54" s="70" t="s">
        <v>71</v>
      </c>
      <c r="B54" s="71" t="s">
        <v>81</v>
      </c>
      <c r="C54" s="178" t="s">
        <v>82</v>
      </c>
      <c r="D54" s="179"/>
      <c r="E54" s="41"/>
      <c r="F54" s="135" t="s">
        <v>91</v>
      </c>
      <c r="G54" s="136"/>
      <c r="H54" s="77">
        <f>H53</f>
        <v>0</v>
      </c>
      <c r="I54" s="122">
        <f>I53</f>
        <v>0</v>
      </c>
      <c r="J54" s="122"/>
      <c r="K54" s="123"/>
      <c r="L54" s="124">
        <f>ROUNDDOWN(L53*1.08,0)</f>
        <v>0</v>
      </c>
      <c r="M54" s="125"/>
      <c r="N54" s="126"/>
      <c r="O54" s="60"/>
    </row>
    <row r="55" spans="1:15" ht="15.75" customHeight="1">
      <c r="A55" s="177" t="s">
        <v>92</v>
      </c>
      <c r="B55" s="177"/>
      <c r="C55" s="177"/>
      <c r="D55" s="177"/>
      <c r="E55" s="41"/>
      <c r="F55" s="41"/>
      <c r="G55" s="49"/>
      <c r="H55" s="49"/>
      <c r="I55" s="49"/>
      <c r="J55" s="50"/>
      <c r="K55" s="50"/>
      <c r="L55" s="50"/>
      <c r="M55" s="50"/>
      <c r="N55" s="50"/>
      <c r="O55" s="51"/>
    </row>
    <row r="56" spans="1:15" ht="9.75" customHeight="1">
      <c r="A56" s="47"/>
      <c r="B56" s="48"/>
      <c r="C56" s="48"/>
      <c r="D56" s="48"/>
      <c r="E56" s="41"/>
      <c r="F56" s="41"/>
      <c r="G56" s="49"/>
      <c r="H56" s="49"/>
      <c r="I56" s="49"/>
      <c r="J56" s="50"/>
      <c r="K56" s="50"/>
      <c r="L56" s="50"/>
      <c r="M56" s="50"/>
      <c r="N56" s="50"/>
      <c r="O56" s="51"/>
    </row>
    <row r="57" spans="1:15" ht="23.25" customHeight="1" thickBot="1">
      <c r="A57" s="18" t="s">
        <v>42</v>
      </c>
      <c r="B57" s="173" t="s">
        <v>72</v>
      </c>
      <c r="C57" s="173"/>
      <c r="D57" s="173"/>
      <c r="E57" s="173"/>
      <c r="F57" s="173"/>
      <c r="G57" s="173"/>
      <c r="H57" s="173"/>
      <c r="I57" s="173"/>
      <c r="J57" s="173"/>
      <c r="K57" s="173"/>
      <c r="L57" s="173"/>
      <c r="M57" s="173"/>
      <c r="N57" s="173"/>
      <c r="O57" s="173"/>
    </row>
    <row r="58" spans="1:15" ht="27" customHeight="1">
      <c r="A58" s="112"/>
      <c r="B58" s="113"/>
      <c r="C58" s="113"/>
      <c r="D58" s="113"/>
      <c r="E58" s="113"/>
      <c r="F58" s="113"/>
      <c r="G58" s="113"/>
      <c r="H58" s="113"/>
      <c r="I58" s="113"/>
      <c r="J58" s="113"/>
      <c r="K58" s="113"/>
      <c r="L58" s="113"/>
      <c r="M58" s="113"/>
      <c r="N58" s="113"/>
      <c r="O58" s="114"/>
    </row>
    <row r="59" spans="1:15" ht="27" customHeight="1">
      <c r="A59" s="115"/>
      <c r="B59" s="116"/>
      <c r="C59" s="116"/>
      <c r="D59" s="116"/>
      <c r="E59" s="116"/>
      <c r="F59" s="116"/>
      <c r="G59" s="116"/>
      <c r="H59" s="116"/>
      <c r="I59" s="116"/>
      <c r="J59" s="116"/>
      <c r="K59" s="116"/>
      <c r="L59" s="116"/>
      <c r="M59" s="116"/>
      <c r="N59" s="116"/>
      <c r="O59" s="117"/>
    </row>
    <row r="60" spans="1:15" ht="27" customHeight="1" thickBot="1">
      <c r="A60" s="118"/>
      <c r="B60" s="119"/>
      <c r="C60" s="119"/>
      <c r="D60" s="119"/>
      <c r="E60" s="119"/>
      <c r="F60" s="119"/>
      <c r="G60" s="119"/>
      <c r="H60" s="119"/>
      <c r="I60" s="119"/>
      <c r="J60" s="119"/>
      <c r="K60" s="119"/>
      <c r="L60" s="119"/>
      <c r="M60" s="119"/>
      <c r="N60" s="119"/>
      <c r="O60" s="120"/>
    </row>
    <row r="61" spans="1:15" ht="10.5" customHeight="1">
      <c r="A61" s="4"/>
      <c r="B61" s="5"/>
      <c r="C61" s="4"/>
      <c r="D61" s="4"/>
      <c r="E61" s="4"/>
      <c r="F61" s="4"/>
      <c r="G61" s="4"/>
      <c r="H61" s="5"/>
      <c r="I61" s="5"/>
      <c r="J61" s="4"/>
      <c r="K61" s="4"/>
      <c r="L61" s="4"/>
      <c r="M61" s="4"/>
      <c r="N61" s="4"/>
      <c r="O61" s="4"/>
    </row>
    <row r="62" spans="1:15" ht="15.75" customHeight="1">
      <c r="A62" s="6" t="s">
        <v>83</v>
      </c>
      <c r="B62" s="27"/>
      <c r="C62" s="1"/>
      <c r="D62" s="1"/>
      <c r="E62" s="1"/>
      <c r="F62" s="1"/>
      <c r="G62" s="1"/>
      <c r="H62" s="27"/>
      <c r="I62" s="27"/>
      <c r="J62" s="1"/>
      <c r="K62" s="1"/>
      <c r="L62" s="1"/>
      <c r="M62" s="1"/>
      <c r="N62" s="1"/>
      <c r="O62" s="1"/>
    </row>
    <row r="63" spans="1:15" ht="15.95" customHeight="1">
      <c r="A63" s="104" t="s">
        <v>84</v>
      </c>
      <c r="B63" s="27"/>
      <c r="C63" s="1"/>
      <c r="D63" s="1"/>
      <c r="E63" s="1"/>
      <c r="F63" s="1"/>
      <c r="G63" s="1"/>
      <c r="H63" s="27"/>
      <c r="I63" s="27"/>
      <c r="J63" s="1"/>
      <c r="K63" s="1"/>
      <c r="L63" s="1"/>
      <c r="M63" s="1"/>
      <c r="N63" s="1"/>
      <c r="O63" s="1"/>
    </row>
    <row r="64" spans="1:15" ht="15.95" customHeight="1">
      <c r="A64" s="104" t="s">
        <v>85</v>
      </c>
      <c r="B64" s="27"/>
      <c r="C64" s="1"/>
      <c r="D64" s="1"/>
      <c r="E64" s="1"/>
      <c r="F64" s="1"/>
      <c r="G64" s="1"/>
      <c r="H64" s="27"/>
      <c r="I64" s="27"/>
      <c r="J64" s="1"/>
      <c r="K64" s="1"/>
      <c r="L64" s="1"/>
      <c r="M64" s="1"/>
      <c r="N64" s="1"/>
      <c r="O64" s="1"/>
    </row>
    <row r="65" spans="1:15" ht="16.5" customHeight="1">
      <c r="A65" s="186" t="s">
        <v>86</v>
      </c>
      <c r="B65" s="186"/>
      <c r="C65" s="186"/>
      <c r="D65" s="186"/>
      <c r="E65" s="186"/>
      <c r="F65" s="186"/>
      <c r="G65" s="186"/>
      <c r="H65" s="186"/>
      <c r="I65" s="186"/>
      <c r="J65" s="186"/>
      <c r="K65" s="186"/>
      <c r="L65" s="186"/>
      <c r="M65" s="186"/>
      <c r="N65" s="186"/>
      <c r="O65" s="186"/>
    </row>
    <row r="66" spans="1:15">
      <c r="A66" s="185" t="s">
        <v>41</v>
      </c>
      <c r="B66" s="185"/>
      <c r="C66" s="185"/>
      <c r="D66" s="185"/>
      <c r="E66" s="185"/>
      <c r="F66" s="185"/>
      <c r="G66" s="185"/>
      <c r="H66" s="185"/>
      <c r="I66" s="185"/>
      <c r="J66" s="185"/>
      <c r="K66" s="185"/>
      <c r="L66" s="185"/>
      <c r="M66" s="185"/>
      <c r="N66" s="185"/>
      <c r="O66" s="185"/>
    </row>
  </sheetData>
  <sheetProtection formatCells="0" formatColumns="0" formatRows="0" insertColumns="0" insertRows="0" insertHyperlinks="0" deleteColumns="0" deleteRows="0" sort="0" autoFilter="0" pivotTables="0"/>
  <mergeCells count="141">
    <mergeCell ref="F49:N49"/>
    <mergeCell ref="F50:N50"/>
    <mergeCell ref="F35:G35"/>
    <mergeCell ref="I35:K35"/>
    <mergeCell ref="L35:N35"/>
    <mergeCell ref="F37:G37"/>
    <mergeCell ref="I37:K37"/>
    <mergeCell ref="L37:N37"/>
    <mergeCell ref="F36:G36"/>
    <mergeCell ref="I36:K36"/>
    <mergeCell ref="L36:N36"/>
    <mergeCell ref="F48:G48"/>
    <mergeCell ref="I41:K41"/>
    <mergeCell ref="L41:N41"/>
    <mergeCell ref="I42:K42"/>
    <mergeCell ref="I43:K43"/>
    <mergeCell ref="I44:K44"/>
    <mergeCell ref="I45:K45"/>
    <mergeCell ref="A66:O66"/>
    <mergeCell ref="A65:O65"/>
    <mergeCell ref="F18:G18"/>
    <mergeCell ref="F19:G19"/>
    <mergeCell ref="F20:G20"/>
    <mergeCell ref="F21:G21"/>
    <mergeCell ref="F14:G14"/>
    <mergeCell ref="F15:G15"/>
    <mergeCell ref="F16:G16"/>
    <mergeCell ref="F17:G17"/>
    <mergeCell ref="F47:G47"/>
    <mergeCell ref="F41:G41"/>
    <mergeCell ref="F42:G42"/>
    <mergeCell ref="F43:G43"/>
    <mergeCell ref="F44:G44"/>
    <mergeCell ref="F22:G22"/>
    <mergeCell ref="F23:G23"/>
    <mergeCell ref="F26:G26"/>
    <mergeCell ref="F27:G27"/>
    <mergeCell ref="F28:G28"/>
    <mergeCell ref="F33:G33"/>
    <mergeCell ref="F45:G45"/>
    <mergeCell ref="F46:G46"/>
    <mergeCell ref="F38:G38"/>
    <mergeCell ref="B57:O57"/>
    <mergeCell ref="F4:O4"/>
    <mergeCell ref="B6:D6"/>
    <mergeCell ref="A55:D55"/>
    <mergeCell ref="F54:G54"/>
    <mergeCell ref="C54:D54"/>
    <mergeCell ref="A52:D52"/>
    <mergeCell ref="F11:G11"/>
    <mergeCell ref="F12:G12"/>
    <mergeCell ref="F13:G13"/>
    <mergeCell ref="B10:D10"/>
    <mergeCell ref="F29:G29"/>
    <mergeCell ref="F30:G30"/>
    <mergeCell ref="F31:G31"/>
    <mergeCell ref="F32:G32"/>
    <mergeCell ref="F34:G34"/>
    <mergeCell ref="I13:K13"/>
    <mergeCell ref="I14:K14"/>
    <mergeCell ref="I15:K15"/>
    <mergeCell ref="I16:K16"/>
    <mergeCell ref="L19:N19"/>
    <mergeCell ref="I17:K17"/>
    <mergeCell ref="I18:K18"/>
    <mergeCell ref="I19:K19"/>
    <mergeCell ref="B1:F3"/>
    <mergeCell ref="B25:D25"/>
    <mergeCell ref="G2:O2"/>
    <mergeCell ref="G3:O3"/>
    <mergeCell ref="H10:O10"/>
    <mergeCell ref="A9:O9"/>
    <mergeCell ref="B7:D7"/>
    <mergeCell ref="B8:O8"/>
    <mergeCell ref="B5:D5"/>
    <mergeCell ref="L20:N20"/>
    <mergeCell ref="L21:N21"/>
    <mergeCell ref="L22:N22"/>
    <mergeCell ref="L23:N23"/>
    <mergeCell ref="L24:N24"/>
    <mergeCell ref="L11:N11"/>
    <mergeCell ref="I23:K23"/>
    <mergeCell ref="I24:K24"/>
    <mergeCell ref="L12:N12"/>
    <mergeCell ref="L13:N13"/>
    <mergeCell ref="L14:N14"/>
    <mergeCell ref="L15:N15"/>
    <mergeCell ref="L16:N16"/>
    <mergeCell ref="L17:N17"/>
    <mergeCell ref="L18:N18"/>
    <mergeCell ref="I20:K20"/>
    <mergeCell ref="I21:K21"/>
    <mergeCell ref="I22:K22"/>
    <mergeCell ref="I11:K11"/>
    <mergeCell ref="I12:K12"/>
    <mergeCell ref="L26:N26"/>
    <mergeCell ref="I26:K26"/>
    <mergeCell ref="I27:K27"/>
    <mergeCell ref="I28:K28"/>
    <mergeCell ref="I31:K31"/>
    <mergeCell ref="I32:K32"/>
    <mergeCell ref="I33:K33"/>
    <mergeCell ref="I34:K34"/>
    <mergeCell ref="I38:K38"/>
    <mergeCell ref="I39:K39"/>
    <mergeCell ref="I29:K29"/>
    <mergeCell ref="I30:K30"/>
    <mergeCell ref="L27:N27"/>
    <mergeCell ref="L28:N28"/>
    <mergeCell ref="L29:N29"/>
    <mergeCell ref="L30:N30"/>
    <mergeCell ref="L31:N31"/>
    <mergeCell ref="L32:N32"/>
    <mergeCell ref="L33:N33"/>
    <mergeCell ref="L34:N34"/>
    <mergeCell ref="L38:N38"/>
    <mergeCell ref="L39:N39"/>
    <mergeCell ref="A58:O60"/>
    <mergeCell ref="A53:D53"/>
    <mergeCell ref="I53:K53"/>
    <mergeCell ref="L53:N53"/>
    <mergeCell ref="I52:K52"/>
    <mergeCell ref="L52:N52"/>
    <mergeCell ref="B4:C4"/>
    <mergeCell ref="K6:N6"/>
    <mergeCell ref="K7:N7"/>
    <mergeCell ref="I48:K48"/>
    <mergeCell ref="L48:N48"/>
    <mergeCell ref="I54:K54"/>
    <mergeCell ref="L54:N54"/>
    <mergeCell ref="H25:N25"/>
    <mergeCell ref="H40:N40"/>
    <mergeCell ref="F53:G53"/>
    <mergeCell ref="I46:K46"/>
    <mergeCell ref="I47:K47"/>
    <mergeCell ref="L42:N42"/>
    <mergeCell ref="L43:N43"/>
    <mergeCell ref="L44:N44"/>
    <mergeCell ref="L45:N45"/>
    <mergeCell ref="L46:N46"/>
    <mergeCell ref="L47:N47"/>
  </mergeCells>
  <phoneticPr fontId="3"/>
  <dataValidations count="2">
    <dataValidation type="whole" operator="greaterThanOrEqual" allowBlank="1" showInputMessage="1" showErrorMessage="1" sqref="I12:K23 C27:C34 C38:C40 C12:C23 I51:K51" xr:uid="{00000000-0002-0000-0000-000000000000}">
      <formula1>3</formula1>
    </dataValidation>
    <dataValidation type="whole" operator="greaterThanOrEqual" allowBlank="1" showInputMessage="1" showErrorMessage="1" sqref="I42:K46 I27:K38" xr:uid="{00000000-0002-0000-0000-000001000000}">
      <formula1>2</formula1>
    </dataValidation>
  </dataValidations>
  <pageMargins left="0.59055118110236227" right="0.39370078740157483" top="0.39370078740157483" bottom="0.39370078740157483" header="0" footer="0"/>
  <pageSetup paperSize="9" scale="66" orientation="portrait" r:id="rId1"/>
  <headerFooter alignWithMargins="0"/>
  <drawing r:id="rId2"/>
  <webPublishItems count="1">
    <webPublishItem id="29245" divId="faxyoushi26_29245" sourceType="sheet" destinationFile="I:\HP.Ｈ25\faxyoushi26.mht"/>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お客様ご注文FAX用紙エクセル</vt:lpstr>
      <vt:lpstr>お客様ご注文FAX用紙エクセル!Print_Area</vt:lpstr>
    </vt:vector>
  </TitlesOfParts>
  <Company>Hewlett-Packard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Customer</dc:creator>
  <cp:lastModifiedBy>shihainin</cp:lastModifiedBy>
  <cp:lastPrinted>2023-01-07T08:27:35Z</cp:lastPrinted>
  <dcterms:created xsi:type="dcterms:W3CDTF">2008-07-18T05:50:47Z</dcterms:created>
  <dcterms:modified xsi:type="dcterms:W3CDTF">2023-11-14T01:25:41Z</dcterms:modified>
</cp:coreProperties>
</file>